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34A0BDC-387D-4F75-B9EE-E5A7965D861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HDC" sheetId="1" r:id="rId1"/>
    <sheet name="ESB" sheetId="2" r:id="rId2"/>
    <sheet name="PTK" sheetId="3" r:id="rId3"/>
    <sheet name="SQAC-DQAC" sheetId="7" r:id="rId4"/>
    <sheet name="LMIS" sheetId="5" r:id="rId5"/>
    <sheet name="Training" sheetId="8" r:id="rId6"/>
  </sheets>
  <definedNames>
    <definedName name="_xlnm._FilterDatabase" localSheetId="1" hidden="1">ESB!$A$5:$S$5</definedName>
    <definedName name="_xlnm._FilterDatabase" localSheetId="0" hidden="1">HDC!$A$4:$S$4</definedName>
    <definedName name="_xlnm._FilterDatabase" localSheetId="2" hidden="1">PTK!$A$4:$H$4</definedName>
    <definedName name="_xlnm._FilterDatabase" localSheetId="3" hidden="1">'SQAC-DQAC'!#REF!</definedName>
    <definedName name="_xlnm._FilterDatabase" localSheetId="5" hidden="1">Training!$A$5:$H$5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1" l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S5" i="1"/>
  <c r="Q5" i="1"/>
  <c r="R5" i="1"/>
  <c r="P5" i="1"/>
  <c r="D44" i="8" l="1"/>
  <c r="E44" i="8"/>
  <c r="F44" i="8"/>
  <c r="G44" i="8"/>
  <c r="H44" i="8"/>
  <c r="C44" i="8"/>
  <c r="D43" i="3"/>
  <c r="E43" i="3"/>
  <c r="F43" i="3"/>
  <c r="G43" i="3"/>
  <c r="H43" i="3"/>
  <c r="C43" i="3"/>
  <c r="D44" i="2"/>
  <c r="E44" i="2"/>
  <c r="F44" i="2"/>
  <c r="G44" i="2"/>
  <c r="H44" i="2"/>
  <c r="I44" i="2"/>
  <c r="J44" i="2"/>
  <c r="K44" i="2"/>
  <c r="L44" i="2"/>
  <c r="C44" i="2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C43" i="1"/>
</calcChain>
</file>

<file path=xl/sharedStrings.xml><?xml version="1.0" encoding="utf-8"?>
<sst xmlns="http://schemas.openxmlformats.org/spreadsheetml/2006/main" count="350" uniqueCount="164">
  <si>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</si>
  <si>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</si>
  <si>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</si>
  <si>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</si>
  <si>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</si>
  <si>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</si>
  <si>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</si>
  <si>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</si>
  <si>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</si>
  <si>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</si>
  <si>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</si>
  <si>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</si>
  <si>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</si>
  <si>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</si>
  <si>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</si>
  <si>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</si>
  <si>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DH/SDH/ CHC/PHC</t>
  </si>
  <si>
    <t>At SC</t>
  </si>
  <si>
    <t>Through ASHA</t>
  </si>
  <si>
    <t>Balance Available at the end of the year 2018-19 (as on 31st March 2019)</t>
  </si>
  <si>
    <t>MO 
(MBBS and above)</t>
  </si>
  <si>
    <t>CHC</t>
  </si>
  <si>
    <t>PHC</t>
  </si>
  <si>
    <t>SC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</si>
  <si>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</si>
  <si>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</si>
  <si>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</si>
  <si>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</si>
  <si>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</si>
  <si>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</si>
  <si>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</si>
  <si>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</si>
  <si>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</si>
  <si>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</si>
  <si>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</si>
  <si>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</si>
  <si>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</si>
  <si>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</si>
  <si>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</si>
  <si>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</si>
  <si>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</si>
  <si>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</si>
  <si>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</si>
  <si>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State Total</t>
  </si>
  <si>
    <t>Total  CHC</t>
  </si>
  <si>
    <t>Total  PHC</t>
  </si>
  <si>
    <t>Total  SC</t>
  </si>
  <si>
    <t>Name of  State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</si>
  <si>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</si>
  <si>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</si>
  <si>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</si>
  <si>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</si>
  <si>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</si>
  <si>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</si>
  <si>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</si>
  <si>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</si>
  <si>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</si>
  <si>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</si>
  <si>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</si>
  <si>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</si>
  <si>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</si>
  <si>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</si>
  <si>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</si>
  <si>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</si>
  <si>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</si>
  <si>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</si>
  <si>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</si>
  <si>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</si>
  <si>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</si>
  <si>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</si>
  <si>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</si>
  <si>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</si>
  <si>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</si>
  <si>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</si>
  <si>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</si>
  <si>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</si>
  <si>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</si>
  <si>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</si>
  <si>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</si>
  <si>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</si>
  <si>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</si>
  <si>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</si>
  <si>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Name of the district</t>
  </si>
  <si>
    <t>No. of staff trained in MPA Injectable    (Antara Prog)</t>
  </si>
  <si>
    <t>No. of staff trained in Post Partum IUCD (PPIUCD)</t>
  </si>
  <si>
    <t>No. of staff trained in Post abortion  FP</t>
  </si>
  <si>
    <t>MO 
(MBBS and above/AYUSH)</t>
  </si>
  <si>
    <t>Nursing Personnel (Staff Nurse/LHV/ANM)</t>
  </si>
  <si>
    <t>STATE-TOTAL</t>
  </si>
  <si>
    <t xml:space="preserve">Number of ASHAs </t>
  </si>
  <si>
    <t xml:space="preserve">No. of ASHAs </t>
  </si>
  <si>
    <t>FDS</t>
  </si>
  <si>
    <r>
      <t xml:space="preserve">  FORMAT 1:- HOME DELIVERY OF CONTRACEPTIVES (HDC) SCHEME </t>
    </r>
    <r>
      <rPr>
        <b/>
        <sz val="24"/>
        <color rgb="FFC00000"/>
        <rFont val="Times New Roman"/>
        <family val="1"/>
      </rPr>
      <t>(Cumulative Report for 2021-22 (1st April 2021 -31st March 2022))</t>
    </r>
  </si>
  <si>
    <t>Opening Balance of the year 2021-22 (as on 1st April 2021</t>
  </si>
  <si>
    <t>Stock Received during the year 2021-22</t>
  </si>
  <si>
    <t>Stock Distributed under HDC  scheme  during the year 2021-22</t>
  </si>
  <si>
    <t>Balance Available at the end of 2021-22(as on 31st March 2022)</t>
  </si>
  <si>
    <t xml:space="preserve">No. of claims submitted in 2021-22                                    for Spacing of 2 yrs between marriage and birth of first child </t>
  </si>
  <si>
    <t xml:space="preserve">No. of claims cleared  in 2021-22 for Spacing of 2 yrs between marriage and birth of first child </t>
  </si>
  <si>
    <t>No of claims  submitted in 2021-22              
  for Spacing of 3 yrs between first and second child</t>
  </si>
  <si>
    <t>No. of claims cleared in     2021-22                   
for Spacing of 3 yrs between first and second child</t>
  </si>
  <si>
    <t>No . of Claim submitted in 2021-22 for Sterilization after 1st or  2nd child</t>
  </si>
  <si>
    <t xml:space="preserve">No. of  claims cleared in the2021-22  For Sterilization after 1st  or 2nd child </t>
  </si>
  <si>
    <t xml:space="preserve">   FORMAT 2:- ASHA SCHEME FOR ENSURING SPACING AT BIRTH (ESB) (Cumulative Report for 2021-22(1st April 2021-31st March 2022))</t>
  </si>
  <si>
    <r>
      <t xml:space="preserve"> FORMAT 3: UTILIZATION REPORT OF  PTK </t>
    </r>
    <r>
      <rPr>
        <b/>
        <sz val="18"/>
        <color rgb="FFC00000"/>
        <rFont val="Times New Roman "/>
      </rPr>
      <t>(Cumulative Report for 2021-22 (1st April 2021-31st March 2022))</t>
    </r>
  </si>
  <si>
    <t>Opening Balance of the year 2021-22 (as on 1st April 2021)</t>
  </si>
  <si>
    <t>Stock Received (In 2021-22)</t>
  </si>
  <si>
    <t>Stock Utilized in 2021-22</t>
  </si>
  <si>
    <t>No of meetings held (2021-22)</t>
  </si>
  <si>
    <t xml:space="preserve"> No. of Assessment visits planned in the district by SISC/DISC (2021-22)</t>
  </si>
  <si>
    <t xml:space="preserve"> No. of Assessment visits done in the district district ( 2021-22)</t>
  </si>
  <si>
    <t xml:space="preserve"> FORMAT 4 : SQAC/DQAC Functionality status, Monitoring plan and Findings of client exit interview (Cumulative Report for 2021-22 (1st April 2021-31st March 2022))</t>
  </si>
  <si>
    <t>FORMAT 5 : FP LMIS (Cumulative Report for 2021-22 (1st April 2021-31st March 2022))</t>
  </si>
  <si>
    <t>FORMAT 6- QUARTERLY REPORTING FORMAT -Training Status-   (Cumulative Report for 2021-22 (1st April 2021-31st March 2022))</t>
  </si>
  <si>
    <t>Nawada</t>
  </si>
  <si>
    <t>Sheohar</t>
  </si>
  <si>
    <t>Saharsa</t>
  </si>
  <si>
    <t>Bhagalpur</t>
  </si>
  <si>
    <t>NA</t>
  </si>
  <si>
    <t>Saran</t>
  </si>
  <si>
    <t>Arwal</t>
  </si>
  <si>
    <t>Kaimur</t>
  </si>
  <si>
    <t>_</t>
  </si>
  <si>
    <t>Siwan</t>
  </si>
  <si>
    <t>Overall Grading of Sterilization services by the clients (mention No. of clients)</t>
  </si>
  <si>
    <t>Begusarai</t>
  </si>
  <si>
    <t>-</t>
  </si>
  <si>
    <t>Gopalganj</t>
  </si>
  <si>
    <t>Khagaria</t>
  </si>
  <si>
    <t>Madhubani</t>
  </si>
  <si>
    <t>Nil</t>
  </si>
  <si>
    <t>Muzaffarpur</t>
  </si>
  <si>
    <t xml:space="preserve">Nawada </t>
  </si>
  <si>
    <t>Jamui</t>
  </si>
  <si>
    <t>Na</t>
  </si>
  <si>
    <t>Supaul</t>
  </si>
  <si>
    <t>Jehanabad</t>
  </si>
  <si>
    <t>Sitamarhi</t>
  </si>
  <si>
    <t>Banka</t>
  </si>
  <si>
    <t>Katihar</t>
  </si>
  <si>
    <t>Madhepura</t>
  </si>
  <si>
    <t>Patna</t>
  </si>
  <si>
    <t xml:space="preserve">Rohtas </t>
  </si>
  <si>
    <t xml:space="preserve">Munger </t>
  </si>
  <si>
    <t>East Champaran</t>
  </si>
  <si>
    <t>Darbhanga</t>
  </si>
  <si>
    <t xml:space="preserve">Darbhanga </t>
  </si>
  <si>
    <t>West Champaran</t>
  </si>
  <si>
    <t>Lakhisarai</t>
  </si>
  <si>
    <t>Lakhsarai</t>
  </si>
  <si>
    <t>Nalanda</t>
  </si>
  <si>
    <t>Bhojpur</t>
  </si>
  <si>
    <t>Samastipur</t>
  </si>
  <si>
    <t>Vaishali</t>
  </si>
  <si>
    <t>Kishanganj</t>
  </si>
  <si>
    <t>Gaya</t>
  </si>
  <si>
    <t>Aurangabad</t>
  </si>
  <si>
    <t>Sheikhpura</t>
  </si>
  <si>
    <t>Buxar</t>
  </si>
  <si>
    <t>Purnia</t>
  </si>
  <si>
    <t>Araria</t>
  </si>
  <si>
    <t>State: BIHAR</t>
  </si>
  <si>
    <t>BIHAR</t>
  </si>
  <si>
    <t>State:BIHAR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</si>
</sst>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 "/>
    </font>
    <font>
      <b/>
      <sz val="18"/>
      <color theme="1"/>
      <name val="Times New Roman"/>
      <family val="1"/>
    </font>
    <font>
      <b/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C00000"/>
      <name val="Times New Roman"/>
      <family val="1"/>
    </font>
    <font>
      <b/>
      <sz val="18"/>
      <color rgb="FF000000"/>
      <name val="Times New Roman "/>
    </font>
    <font>
      <b/>
      <sz val="18"/>
      <color rgb="FFC00000"/>
      <name val="Times New Roman 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Times New Roman"/>
      <family val="1"/>
    </font>
    <font>
      <b/>
      <sz val="28"/>
      <color theme="1"/>
      <name val="Calibri"/>
      <family val="2"/>
      <scheme val="minor"/>
    </font>
    <font>
      <b/>
      <sz val="28"/>
      <color theme="1"/>
      <name val="Shonar Bangla"/>
      <family val="2"/>
    </font>
    <font>
      <sz val="28"/>
      <color theme="1"/>
      <name val="Calibri"/>
      <family val="2"/>
      <scheme val="minor"/>
    </font>
    <font>
      <sz val="12"/>
      <color rgb="FF000000"/>
      <name val="Times New Roman 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9" borderId="0" xfId="0" applyFill="1"/>
    <xf numFmtId="0" fontId="12" fillId="7" borderId="1" xfId="0" applyFont="1" applyFill="1" applyBorder="1"/>
    <xf numFmtId="0" fontId="0" fillId="7" borderId="1" xfId="0" applyFill="1" applyBorder="1"/>
    <xf numFmtId="0" fontId="0" fillId="7" borderId="0" xfId="0" applyFill="1"/>
    <xf numFmtId="0" fontId="0" fillId="0" borderId="0" xfId="0" applyAlignment="1">
      <alignment horizontal="center" wrapText="1"/>
    </xf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0" fontId="0" fillId="0" borderId="10" xfId="0" applyBorder="1"/>
    <xf numFmtId="0" fontId="0" fillId="0" borderId="11" xfId="0" applyBorder="1"/>
    <xf numFmtId="0" fontId="15" fillId="0" borderId="14" xfId="0" applyFont="1" applyBorder="1"/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22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1" xfId="0" applyBorder="1" applyAlignment="1"/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right" wrapText="1"/>
    </xf>
    <xf numFmtId="0" fontId="0" fillId="0" borderId="1" xfId="0" applyFont="1" applyBorder="1"/>
    <xf numFmtId="0" fontId="0" fillId="0" borderId="11" xfId="0" applyBorder="1" applyAlignment="1">
      <alignment horizontal="right"/>
    </xf>
    <xf numFmtId="1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left" vertical="top"/>
    </xf>
    <xf numFmtId="0" fontId="13" fillId="6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7" borderId="1" xfId="0" applyNumberFormat="1" applyFill="1" applyBorder="1"/>
    <xf numFmtId="0" fontId="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right" wrapText="1"/>
    </xf>
    <xf numFmtId="0" fontId="25" fillId="6" borderId="1" xfId="0" applyFont="1" applyFill="1" applyBorder="1" applyAlignment="1">
      <alignment horizontal="right" wrapText="1"/>
    </xf>
    <xf numFmtId="0" fontId="0" fillId="0" borderId="7" xfId="0" applyBorder="1"/>
    <xf numFmtId="0" fontId="0" fillId="6" borderId="1" xfId="0" applyFill="1" applyBorder="1" applyAlignment="1">
      <alignment horizontal="right"/>
    </xf>
    <xf numFmtId="0" fontId="3" fillId="6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20" borderId="1" xfId="0" applyFill="1" applyBorder="1"/>
    <xf numFmtId="0" fontId="6" fillId="12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 wrapText="1"/>
    </xf>
    <xf numFmtId="0" fontId="1" fillId="7" borderId="16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vertical="center" wrapText="1"/>
    </xf>
    <xf numFmtId="0" fontId="18" fillId="18" borderId="6" xfId="0" applyFont="1" applyFill="1" applyBorder="1" applyAlignment="1">
      <alignment vertical="center" wrapText="1"/>
    </xf>
    <xf numFmtId="0" fontId="18" fillId="18" borderId="3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20" fillId="14" borderId="8" xfId="0" applyFont="1" applyFill="1" applyBorder="1" applyAlignment="1">
      <alignment horizontal="left" vertical="center"/>
    </xf>
    <xf numFmtId="0" fontId="21" fillId="14" borderId="8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26" fillId="8" borderId="1" xfId="0" applyFont="1" applyFill="1" applyBorder="1" applyAlignment="1">
      <alignment horizontal="left" vertical="center"/>
    </xf>
    <xf numFmtId="0" fontId="0" fillId="20" borderId="16" xfId="0" applyFill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43"/>
  <sheetViews>
    <sheetView zoomScale="80" zoomScaleNormal="80" workbookViewId="0">
      <pane ySplit="4" topLeftCell="A5" activePane="bottomLeft" state="frozen"/>
      <selection pane="bottomLeft" activeCell="H10" sqref="H10"/>
    </sheetView>
  </sheetViews>
  <sheetFormatPr defaultRowHeight="15"/>
  <cols>
    <col min="2" max="2" width="18.85546875" customWidth="1"/>
    <col min="3" max="3" width="12.140625" customWidth="1"/>
    <col min="4" max="4" width="14.28515625" customWidth="1"/>
    <col min="5" max="5" width="14" customWidth="1"/>
    <col min="6" max="6" width="18.140625" customWidth="1"/>
    <col min="7" max="7" width="15.85546875" customWidth="1"/>
    <col min="8" max="9" width="14.5703125" customWidth="1"/>
    <col min="10" max="10" width="10.28515625" customWidth="1"/>
    <col min="11" max="11" width="15" customWidth="1"/>
    <col min="12" max="13" width="16" customWidth="1"/>
    <col min="14" max="14" width="17.7109375" customWidth="1"/>
    <col min="15" max="15" width="15.140625" customWidth="1"/>
    <col min="16" max="16" width="23.7109375" customWidth="1"/>
    <col min="17" max="17" width="14.5703125" customWidth="1"/>
    <col min="18" max="18" width="12.7109375" customWidth="1"/>
    <col min="19" max="19" width="24.28515625" customWidth="1"/>
  </cols>
  <sheetData>
    <row r="1" spans="1:19" s="10" customFormat="1" ht="43.5" customHeight="1">
      <c r="A1" s="62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29" customFormat="1" ht="43.5" customHeight="1">
      <c r="A2" s="65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ht="33" customHeight="1">
      <c r="A3" s="63" t="s">
        <v>0</v>
      </c>
      <c r="B3" s="64" t="s">
        <v>42</v>
      </c>
      <c r="C3" s="64" t="s">
        <v>89</v>
      </c>
      <c r="D3" s="64" t="s">
        <v>93</v>
      </c>
      <c r="E3" s="64"/>
      <c r="F3" s="64"/>
      <c r="G3" s="64"/>
      <c r="H3" s="64" t="s">
        <v>94</v>
      </c>
      <c r="I3" s="64"/>
      <c r="J3" s="64"/>
      <c r="K3" s="64"/>
      <c r="L3" s="64" t="s">
        <v>95</v>
      </c>
      <c r="M3" s="64"/>
      <c r="N3" s="64"/>
      <c r="O3" s="64"/>
      <c r="P3" s="64" t="s">
        <v>96</v>
      </c>
      <c r="Q3" s="64"/>
      <c r="R3" s="64"/>
      <c r="S3" s="64"/>
    </row>
    <row r="4" spans="1:19" ht="84.6" customHeight="1">
      <c r="A4" s="63"/>
      <c r="B4" s="64"/>
      <c r="C4" s="64"/>
      <c r="D4" s="22" t="s">
        <v>2</v>
      </c>
      <c r="E4" s="22" t="s">
        <v>3</v>
      </c>
      <c r="F4" s="23" t="s">
        <v>4</v>
      </c>
      <c r="G4" s="22" t="s">
        <v>5</v>
      </c>
      <c r="H4" s="22" t="s">
        <v>2</v>
      </c>
      <c r="I4" s="22" t="s">
        <v>3</v>
      </c>
      <c r="J4" s="22" t="s">
        <v>4</v>
      </c>
      <c r="K4" s="22" t="s">
        <v>5</v>
      </c>
      <c r="L4" s="22" t="s">
        <v>6</v>
      </c>
      <c r="M4" s="22" t="s">
        <v>3</v>
      </c>
      <c r="N4" s="22" t="s">
        <v>4</v>
      </c>
      <c r="O4" s="22" t="s">
        <v>5</v>
      </c>
      <c r="P4" s="22" t="s">
        <v>6</v>
      </c>
      <c r="Q4" s="22" t="s">
        <v>3</v>
      </c>
      <c r="R4" s="22" t="s">
        <v>4</v>
      </c>
      <c r="S4" s="22" t="s">
        <v>7</v>
      </c>
    </row>
    <row r="5" spans="1:19">
      <c r="A5" s="2">
        <v>1</v>
      </c>
      <c r="B5" s="1" t="s">
        <v>160</v>
      </c>
      <c r="C5" s="3">
        <v>2533</v>
      </c>
      <c r="D5" s="60">
        <v>3871</v>
      </c>
      <c r="E5" s="60">
        <v>157.89701375525601</v>
      </c>
      <c r="F5" s="60">
        <v>249</v>
      </c>
      <c r="G5" s="60">
        <v>794</v>
      </c>
      <c r="H5" s="3">
        <v>518400</v>
      </c>
      <c r="I5" s="3">
        <v>25500</v>
      </c>
      <c r="J5" s="3">
        <v>14300</v>
      </c>
      <c r="K5" s="3">
        <v>33600</v>
      </c>
      <c r="L5" s="3">
        <v>196600</v>
      </c>
      <c r="M5" s="3">
        <v>6236</v>
      </c>
      <c r="N5" s="3">
        <v>2439</v>
      </c>
      <c r="O5" s="3">
        <v>9853</v>
      </c>
      <c r="P5" s="44">
        <f>(D5+H5)-L5</f>
        <v>325671</v>
      </c>
      <c r="Q5" s="44">
        <f t="shared" ref="Q5:R5" si="0">(E5+I5)-M5</f>
        <v>19421.897013755257</v>
      </c>
      <c r="R5" s="44">
        <f t="shared" si="0"/>
        <v>12110</v>
      </c>
      <c r="S5" s="44">
        <f>(G5+K5)-O5</f>
        <v>24541</v>
      </c>
    </row>
    <row r="6" spans="1:19">
      <c r="A6" s="2">
        <v>2</v>
      </c>
      <c r="B6" s="33" t="s">
        <v>120</v>
      </c>
      <c r="C6" s="3">
        <v>722</v>
      </c>
      <c r="D6" s="60">
        <v>3219</v>
      </c>
      <c r="E6" s="60">
        <v>622</v>
      </c>
      <c r="F6" s="60">
        <v>567</v>
      </c>
      <c r="G6" s="60">
        <v>992</v>
      </c>
      <c r="H6" s="3">
        <v>44675</v>
      </c>
      <c r="I6" s="3">
        <v>10932</v>
      </c>
      <c r="J6" s="3">
        <v>3814</v>
      </c>
      <c r="K6" s="3">
        <v>12584</v>
      </c>
      <c r="L6" s="3">
        <v>44695</v>
      </c>
      <c r="M6" s="3">
        <v>9821</v>
      </c>
      <c r="N6" s="3">
        <v>2671</v>
      </c>
      <c r="O6" s="3">
        <v>11116</v>
      </c>
      <c r="P6" s="44">
        <f t="shared" ref="P6:P42" si="1">(D6+H6)-L6</f>
        <v>3199</v>
      </c>
      <c r="Q6" s="44">
        <f t="shared" ref="Q6:Q42" si="2">(E6+I6)-M6</f>
        <v>1733</v>
      </c>
      <c r="R6" s="44">
        <f t="shared" ref="R6:R42" si="3">(F6+J6)-N6</f>
        <v>1710</v>
      </c>
      <c r="S6" s="44">
        <f t="shared" ref="S6:S42" si="4">(G6+K6)-O6</f>
        <v>2460</v>
      </c>
    </row>
    <row r="7" spans="1:19">
      <c r="A7" s="2">
        <v>3</v>
      </c>
      <c r="B7" s="1" t="s">
        <v>156</v>
      </c>
      <c r="C7" s="3">
        <v>2262</v>
      </c>
      <c r="D7" s="60">
        <v>20479</v>
      </c>
      <c r="E7" s="60">
        <v>5402</v>
      </c>
      <c r="F7" s="60">
        <v>8750</v>
      </c>
      <c r="G7" s="60">
        <v>9961</v>
      </c>
      <c r="H7" s="3">
        <v>60624</v>
      </c>
      <c r="I7" s="3">
        <v>15205</v>
      </c>
      <c r="J7" s="3">
        <v>5850</v>
      </c>
      <c r="K7" s="3">
        <v>20213</v>
      </c>
      <c r="L7" s="61">
        <v>75303</v>
      </c>
      <c r="M7" s="61">
        <v>10765</v>
      </c>
      <c r="N7" s="61">
        <v>4429</v>
      </c>
      <c r="O7" s="61">
        <v>9108</v>
      </c>
      <c r="P7" s="44">
        <f t="shared" si="1"/>
        <v>5800</v>
      </c>
      <c r="Q7" s="44">
        <f t="shared" si="2"/>
        <v>9842</v>
      </c>
      <c r="R7" s="44">
        <f t="shared" si="3"/>
        <v>10171</v>
      </c>
      <c r="S7" s="44">
        <f t="shared" si="4"/>
        <v>21066</v>
      </c>
    </row>
    <row r="8" spans="1:19">
      <c r="A8" s="2">
        <v>4</v>
      </c>
      <c r="B8" s="1" t="s">
        <v>138</v>
      </c>
      <c r="C8" s="3">
        <v>1699</v>
      </c>
      <c r="D8" s="60">
        <v>6054</v>
      </c>
      <c r="E8" s="60">
        <v>746</v>
      </c>
      <c r="F8" s="60">
        <v>1493</v>
      </c>
      <c r="G8" s="60">
        <v>2898</v>
      </c>
      <c r="H8" s="3">
        <v>293760</v>
      </c>
      <c r="I8" s="3">
        <v>25922</v>
      </c>
      <c r="J8" s="3">
        <v>14678</v>
      </c>
      <c r="K8" s="3">
        <v>19000</v>
      </c>
      <c r="L8" s="3">
        <v>235266</v>
      </c>
      <c r="M8" s="3">
        <v>24824</v>
      </c>
      <c r="N8" s="3">
        <v>10333</v>
      </c>
      <c r="O8" s="3">
        <v>9154</v>
      </c>
      <c r="P8" s="44">
        <f t="shared" si="1"/>
        <v>64548</v>
      </c>
      <c r="Q8" s="44">
        <f t="shared" si="2"/>
        <v>1844</v>
      </c>
      <c r="R8" s="44">
        <f t="shared" si="3"/>
        <v>5838</v>
      </c>
      <c r="S8" s="44">
        <f t="shared" si="4"/>
        <v>12744</v>
      </c>
    </row>
    <row r="9" spans="1:19">
      <c r="A9" s="2">
        <v>5</v>
      </c>
      <c r="B9" s="1" t="s">
        <v>125</v>
      </c>
      <c r="C9" s="3">
        <v>2301</v>
      </c>
      <c r="D9" s="60">
        <v>422560</v>
      </c>
      <c r="E9" s="60">
        <v>9738</v>
      </c>
      <c r="F9" s="60">
        <v>17648</v>
      </c>
      <c r="G9" s="60">
        <v>18107</v>
      </c>
      <c r="H9" s="3">
        <v>342130</v>
      </c>
      <c r="I9" s="3">
        <v>46710</v>
      </c>
      <c r="J9" s="3">
        <v>19802</v>
      </c>
      <c r="K9" s="3">
        <v>31466</v>
      </c>
      <c r="L9" s="3">
        <v>68589</v>
      </c>
      <c r="M9" s="3">
        <v>12218</v>
      </c>
      <c r="N9" s="3">
        <v>4459</v>
      </c>
      <c r="O9" s="3">
        <v>6769</v>
      </c>
      <c r="P9" s="44">
        <f t="shared" si="1"/>
        <v>696101</v>
      </c>
      <c r="Q9" s="44">
        <f t="shared" si="2"/>
        <v>44230</v>
      </c>
      <c r="R9" s="44">
        <f t="shared" si="3"/>
        <v>32991</v>
      </c>
      <c r="S9" s="44">
        <f t="shared" si="4"/>
        <v>42804</v>
      </c>
    </row>
    <row r="10" spans="1:19">
      <c r="A10" s="2">
        <v>6</v>
      </c>
      <c r="B10" s="33" t="s">
        <v>117</v>
      </c>
      <c r="C10" s="3">
        <v>2279</v>
      </c>
      <c r="D10" s="60">
        <v>6633</v>
      </c>
      <c r="E10" s="60">
        <v>2681</v>
      </c>
      <c r="F10" s="60">
        <v>9226</v>
      </c>
      <c r="G10" s="60">
        <v>26176</v>
      </c>
      <c r="H10" s="3">
        <v>518400</v>
      </c>
      <c r="I10" s="3">
        <v>73000</v>
      </c>
      <c r="J10" s="3">
        <v>19000</v>
      </c>
      <c r="K10" s="3">
        <v>75600</v>
      </c>
      <c r="L10" s="3">
        <v>499410</v>
      </c>
      <c r="M10" s="3">
        <v>70486</v>
      </c>
      <c r="N10" s="3">
        <v>24981</v>
      </c>
      <c r="O10" s="3">
        <v>64398</v>
      </c>
      <c r="P10" s="44">
        <f t="shared" si="1"/>
        <v>25623</v>
      </c>
      <c r="Q10" s="44">
        <f t="shared" si="2"/>
        <v>5195</v>
      </c>
      <c r="R10" s="44">
        <f t="shared" si="3"/>
        <v>3245</v>
      </c>
      <c r="S10" s="44">
        <f t="shared" si="4"/>
        <v>37378</v>
      </c>
    </row>
    <row r="11" spans="1:19">
      <c r="A11" s="2">
        <v>7</v>
      </c>
      <c r="B11" s="33" t="s">
        <v>151</v>
      </c>
      <c r="C11" s="3">
        <v>2245</v>
      </c>
      <c r="D11" s="60">
        <v>150822</v>
      </c>
      <c r="E11" s="60">
        <v>851.14285714285506</v>
      </c>
      <c r="F11" s="60">
        <v>1637.5714285714275</v>
      </c>
      <c r="G11" s="60">
        <v>5372.5714285714275</v>
      </c>
      <c r="H11" s="3">
        <v>95623</v>
      </c>
      <c r="I11" s="3">
        <v>30640</v>
      </c>
      <c r="J11" s="3">
        <v>16873</v>
      </c>
      <c r="K11" s="3">
        <v>18677</v>
      </c>
      <c r="L11" s="3">
        <v>81790</v>
      </c>
      <c r="M11" s="3">
        <v>15691</v>
      </c>
      <c r="N11" s="3">
        <v>5406</v>
      </c>
      <c r="O11" s="3">
        <v>20895</v>
      </c>
      <c r="P11" s="44">
        <f t="shared" si="1"/>
        <v>164655</v>
      </c>
      <c r="Q11" s="44">
        <f t="shared" si="2"/>
        <v>15800.142857142855</v>
      </c>
      <c r="R11" s="44">
        <f t="shared" si="3"/>
        <v>13104.571428571428</v>
      </c>
      <c r="S11" s="44">
        <f t="shared" si="4"/>
        <v>3154.5714285714275</v>
      </c>
    </row>
    <row r="12" spans="1:19">
      <c r="A12" s="2">
        <v>8</v>
      </c>
      <c r="B12" s="1" t="s">
        <v>158</v>
      </c>
      <c r="C12" s="3">
        <v>1434</v>
      </c>
      <c r="D12" s="60">
        <v>101415</v>
      </c>
      <c r="E12" s="60">
        <v>7562</v>
      </c>
      <c r="F12" s="60">
        <v>5293</v>
      </c>
      <c r="G12" s="60">
        <v>12833</v>
      </c>
      <c r="H12" s="3">
        <v>921600</v>
      </c>
      <c r="I12" s="3">
        <v>49000</v>
      </c>
      <c r="J12" s="3">
        <v>16500</v>
      </c>
      <c r="K12" s="3">
        <v>54500</v>
      </c>
      <c r="L12" s="3">
        <v>576998</v>
      </c>
      <c r="M12" s="3">
        <v>44069</v>
      </c>
      <c r="N12" s="3">
        <v>15642</v>
      </c>
      <c r="O12" s="3">
        <v>50752</v>
      </c>
      <c r="P12" s="44">
        <f t="shared" si="1"/>
        <v>446017</v>
      </c>
      <c r="Q12" s="44">
        <f t="shared" si="2"/>
        <v>12493</v>
      </c>
      <c r="R12" s="44">
        <f t="shared" si="3"/>
        <v>6151</v>
      </c>
      <c r="S12" s="44">
        <f t="shared" si="4"/>
        <v>16581</v>
      </c>
    </row>
    <row r="13" spans="1:19">
      <c r="A13" s="2">
        <v>9</v>
      </c>
      <c r="B13" s="1" t="s">
        <v>145</v>
      </c>
      <c r="C13" s="3">
        <v>3120</v>
      </c>
      <c r="D13" s="60">
        <v>8389</v>
      </c>
      <c r="E13" s="60">
        <v>367</v>
      </c>
      <c r="F13" s="60">
        <v>4054</v>
      </c>
      <c r="G13" s="60">
        <v>45</v>
      </c>
      <c r="H13" s="3">
        <v>321120</v>
      </c>
      <c r="I13" s="3">
        <v>40000</v>
      </c>
      <c r="J13" s="3">
        <v>23000</v>
      </c>
      <c r="K13" s="3">
        <v>43200</v>
      </c>
      <c r="L13" s="3">
        <v>181110</v>
      </c>
      <c r="M13" s="3">
        <v>38420</v>
      </c>
      <c r="N13" s="3">
        <v>16970</v>
      </c>
      <c r="O13" s="3">
        <v>39150</v>
      </c>
      <c r="P13" s="44">
        <f t="shared" si="1"/>
        <v>148399</v>
      </c>
      <c r="Q13" s="44">
        <f t="shared" si="2"/>
        <v>1947</v>
      </c>
      <c r="R13" s="44">
        <f t="shared" si="3"/>
        <v>10084</v>
      </c>
      <c r="S13" s="44">
        <f t="shared" si="4"/>
        <v>4095</v>
      </c>
    </row>
    <row r="14" spans="1:19">
      <c r="A14" s="2">
        <v>10</v>
      </c>
      <c r="B14" s="33" t="s">
        <v>144</v>
      </c>
      <c r="C14" s="3">
        <v>4508</v>
      </c>
      <c r="D14" s="60">
        <v>59565</v>
      </c>
      <c r="E14" s="60">
        <v>1423</v>
      </c>
      <c r="F14" s="60">
        <v>4410</v>
      </c>
      <c r="G14" s="60">
        <v>14188</v>
      </c>
      <c r="H14" s="3">
        <v>732371</v>
      </c>
      <c r="I14" s="3">
        <v>23375</v>
      </c>
      <c r="J14" s="3">
        <v>13400</v>
      </c>
      <c r="K14" s="3">
        <v>50680</v>
      </c>
      <c r="L14" s="3">
        <v>695519</v>
      </c>
      <c r="M14" s="3">
        <v>24756</v>
      </c>
      <c r="N14" s="3">
        <v>12057</v>
      </c>
      <c r="O14" s="3">
        <v>39208</v>
      </c>
      <c r="P14" s="44">
        <f t="shared" si="1"/>
        <v>96417</v>
      </c>
      <c r="Q14" s="44">
        <f t="shared" si="2"/>
        <v>42</v>
      </c>
      <c r="R14" s="44">
        <f t="shared" si="3"/>
        <v>5753</v>
      </c>
      <c r="S14" s="44">
        <f t="shared" si="4"/>
        <v>25660</v>
      </c>
    </row>
    <row r="15" spans="1:19">
      <c r="A15" s="2">
        <v>11</v>
      </c>
      <c r="B15" s="1" t="s">
        <v>155</v>
      </c>
      <c r="C15" s="3">
        <v>3606</v>
      </c>
      <c r="D15" s="60">
        <v>160600</v>
      </c>
      <c r="E15" s="60">
        <v>400</v>
      </c>
      <c r="F15" s="60">
        <v>19381</v>
      </c>
      <c r="G15" s="60">
        <v>12230</v>
      </c>
      <c r="H15" s="3">
        <v>251473</v>
      </c>
      <c r="I15" s="3">
        <v>24301</v>
      </c>
      <c r="J15" s="3">
        <v>15008</v>
      </c>
      <c r="K15" s="3">
        <v>29404</v>
      </c>
      <c r="L15" s="3">
        <v>293502</v>
      </c>
      <c r="M15" s="3">
        <v>24678</v>
      </c>
      <c r="N15" s="3">
        <v>15021</v>
      </c>
      <c r="O15" s="3">
        <v>31816</v>
      </c>
      <c r="P15" s="44">
        <f t="shared" si="1"/>
        <v>118571</v>
      </c>
      <c r="Q15" s="44">
        <f t="shared" si="2"/>
        <v>23</v>
      </c>
      <c r="R15" s="44">
        <f t="shared" si="3"/>
        <v>19368</v>
      </c>
      <c r="S15" s="44">
        <f t="shared" si="4"/>
        <v>9818</v>
      </c>
    </row>
    <row r="16" spans="1:19">
      <c r="A16" s="2">
        <v>12</v>
      </c>
      <c r="B16" s="1" t="s">
        <v>127</v>
      </c>
      <c r="C16" s="3">
        <v>2351</v>
      </c>
      <c r="D16" s="60">
        <v>347992</v>
      </c>
      <c r="E16" s="60">
        <v>52857</v>
      </c>
      <c r="F16" s="60">
        <v>44991</v>
      </c>
      <c r="G16" s="60">
        <v>74028</v>
      </c>
      <c r="H16" s="3">
        <v>535660</v>
      </c>
      <c r="I16" s="3">
        <v>82000</v>
      </c>
      <c r="J16" s="3">
        <v>16500</v>
      </c>
      <c r="K16" s="3">
        <v>55800</v>
      </c>
      <c r="L16" s="3">
        <v>415720</v>
      </c>
      <c r="M16" s="61">
        <v>53620</v>
      </c>
      <c r="N16" s="61">
        <v>12412</v>
      </c>
      <c r="O16" s="3">
        <v>55655</v>
      </c>
      <c r="P16" s="44">
        <f t="shared" si="1"/>
        <v>467932</v>
      </c>
      <c r="Q16" s="44">
        <f t="shared" si="2"/>
        <v>81237</v>
      </c>
      <c r="R16" s="44">
        <f t="shared" si="3"/>
        <v>49079</v>
      </c>
      <c r="S16" s="44">
        <f t="shared" si="4"/>
        <v>74173</v>
      </c>
    </row>
    <row r="17" spans="1:19">
      <c r="A17" s="2">
        <v>13</v>
      </c>
      <c r="B17" s="33" t="s">
        <v>133</v>
      </c>
      <c r="C17" s="3">
        <v>1544</v>
      </c>
      <c r="D17" s="60">
        <v>34536</v>
      </c>
      <c r="E17" s="60">
        <v>14300</v>
      </c>
      <c r="F17" s="60">
        <v>7890</v>
      </c>
      <c r="G17" s="60">
        <v>12857</v>
      </c>
      <c r="H17" s="3">
        <v>218160</v>
      </c>
      <c r="I17" s="3">
        <v>38300</v>
      </c>
      <c r="J17" s="3">
        <v>12650</v>
      </c>
      <c r="K17" s="3">
        <v>27900</v>
      </c>
      <c r="L17" s="3">
        <v>189376</v>
      </c>
      <c r="M17" s="3">
        <v>37321</v>
      </c>
      <c r="N17" s="3">
        <v>13950</v>
      </c>
      <c r="O17" s="3">
        <v>25997</v>
      </c>
      <c r="P17" s="44">
        <f t="shared" si="1"/>
        <v>63320</v>
      </c>
      <c r="Q17" s="44">
        <f t="shared" si="2"/>
        <v>15279</v>
      </c>
      <c r="R17" s="44">
        <f t="shared" si="3"/>
        <v>6590</v>
      </c>
      <c r="S17" s="44">
        <f t="shared" si="4"/>
        <v>14760</v>
      </c>
    </row>
    <row r="18" spans="1:19">
      <c r="A18" s="2">
        <v>14</v>
      </c>
      <c r="B18" s="1" t="s">
        <v>136</v>
      </c>
      <c r="C18" s="3">
        <v>969</v>
      </c>
      <c r="D18" s="60">
        <v>212482</v>
      </c>
      <c r="E18" s="60">
        <v>15559</v>
      </c>
      <c r="F18" s="60">
        <v>11680</v>
      </c>
      <c r="G18" s="60">
        <v>4903</v>
      </c>
      <c r="H18" s="3">
        <v>97052</v>
      </c>
      <c r="I18" s="3">
        <v>8491</v>
      </c>
      <c r="J18" s="3">
        <v>7014</v>
      </c>
      <c r="K18" s="3">
        <v>11112</v>
      </c>
      <c r="L18" s="3">
        <v>75347</v>
      </c>
      <c r="M18" s="3">
        <v>6375</v>
      </c>
      <c r="N18" s="3">
        <v>4220</v>
      </c>
      <c r="O18" s="3">
        <v>11590</v>
      </c>
      <c r="P18" s="44">
        <f t="shared" si="1"/>
        <v>234187</v>
      </c>
      <c r="Q18" s="44">
        <f t="shared" si="2"/>
        <v>17675</v>
      </c>
      <c r="R18" s="44">
        <f t="shared" si="3"/>
        <v>14474</v>
      </c>
      <c r="S18" s="44">
        <f t="shared" si="4"/>
        <v>4425</v>
      </c>
    </row>
    <row r="19" spans="1:19">
      <c r="A19" s="2">
        <v>15</v>
      </c>
      <c r="B19" s="33" t="s">
        <v>121</v>
      </c>
      <c r="C19" s="3">
        <v>1563</v>
      </c>
      <c r="D19" s="60">
        <v>304033</v>
      </c>
      <c r="E19" s="60">
        <v>83413</v>
      </c>
      <c r="F19" s="60">
        <v>3180</v>
      </c>
      <c r="G19" s="60">
        <v>40265</v>
      </c>
      <c r="H19" s="3">
        <v>437760</v>
      </c>
      <c r="I19" s="3">
        <v>37000</v>
      </c>
      <c r="J19" s="3">
        <v>13400</v>
      </c>
      <c r="K19" s="3">
        <v>45600</v>
      </c>
      <c r="L19" s="3">
        <v>178321</v>
      </c>
      <c r="M19" s="3">
        <v>21644</v>
      </c>
      <c r="N19" s="3">
        <v>7566</v>
      </c>
      <c r="O19" s="3">
        <v>21083</v>
      </c>
      <c r="P19" s="44">
        <f t="shared" si="1"/>
        <v>563472</v>
      </c>
      <c r="Q19" s="44">
        <f t="shared" si="2"/>
        <v>98769</v>
      </c>
      <c r="R19" s="44">
        <f t="shared" si="3"/>
        <v>9014</v>
      </c>
      <c r="S19" s="44">
        <f t="shared" si="4"/>
        <v>64782</v>
      </c>
    </row>
    <row r="20" spans="1:19" s="16" customFormat="1">
      <c r="A20" s="2">
        <v>16</v>
      </c>
      <c r="B20" s="1" t="s">
        <v>139</v>
      </c>
      <c r="C20" s="3">
        <v>2774</v>
      </c>
      <c r="D20" s="60">
        <v>136029</v>
      </c>
      <c r="E20" s="60">
        <v>0</v>
      </c>
      <c r="F20" s="60">
        <v>3400</v>
      </c>
      <c r="G20" s="60">
        <v>8620</v>
      </c>
      <c r="H20" s="3">
        <v>364363</v>
      </c>
      <c r="I20" s="3">
        <v>30000</v>
      </c>
      <c r="J20" s="3">
        <v>7445</v>
      </c>
      <c r="K20" s="3">
        <v>55696</v>
      </c>
      <c r="L20" s="3">
        <v>251714</v>
      </c>
      <c r="M20" s="3">
        <v>29295</v>
      </c>
      <c r="N20" s="3">
        <v>10796</v>
      </c>
      <c r="O20" s="3">
        <v>26828</v>
      </c>
      <c r="P20" s="44">
        <f t="shared" si="1"/>
        <v>248678</v>
      </c>
      <c r="Q20" s="44">
        <f t="shared" si="2"/>
        <v>705</v>
      </c>
      <c r="R20" s="44">
        <f t="shared" si="3"/>
        <v>49</v>
      </c>
      <c r="S20" s="44">
        <f t="shared" si="4"/>
        <v>37488</v>
      </c>
    </row>
    <row r="21" spans="1:19" s="16" customFormat="1">
      <c r="A21" s="2">
        <v>17</v>
      </c>
      <c r="B21" s="1" t="s">
        <v>128</v>
      </c>
      <c r="C21" s="3">
        <v>1530</v>
      </c>
      <c r="D21" s="60">
        <v>410093</v>
      </c>
      <c r="E21" s="60">
        <v>29285</v>
      </c>
      <c r="F21" s="60">
        <v>4669</v>
      </c>
      <c r="G21" s="60">
        <v>10656</v>
      </c>
      <c r="H21" s="3">
        <v>0</v>
      </c>
      <c r="I21" s="3">
        <v>0</v>
      </c>
      <c r="J21" s="3">
        <v>0</v>
      </c>
      <c r="K21" s="3">
        <v>0</v>
      </c>
      <c r="L21" s="61">
        <v>79240</v>
      </c>
      <c r="M21" s="3">
        <v>3822</v>
      </c>
      <c r="N21" s="3">
        <v>827</v>
      </c>
      <c r="O21" s="3">
        <v>1022</v>
      </c>
      <c r="P21" s="44">
        <f t="shared" si="1"/>
        <v>330853</v>
      </c>
      <c r="Q21" s="44">
        <f t="shared" si="2"/>
        <v>25463</v>
      </c>
      <c r="R21" s="44">
        <f t="shared" si="3"/>
        <v>3842</v>
      </c>
      <c r="S21" s="44">
        <f t="shared" si="4"/>
        <v>9634</v>
      </c>
    </row>
    <row r="22" spans="1:19" s="16" customFormat="1">
      <c r="A22" s="2">
        <v>18</v>
      </c>
      <c r="B22" s="1" t="s">
        <v>154</v>
      </c>
      <c r="C22" s="3">
        <v>1446</v>
      </c>
      <c r="D22" s="60">
        <v>321470</v>
      </c>
      <c r="E22" s="60">
        <v>8940</v>
      </c>
      <c r="F22" s="60">
        <v>15663</v>
      </c>
      <c r="G22" s="60">
        <v>11206</v>
      </c>
      <c r="H22" s="44">
        <v>205520</v>
      </c>
      <c r="I22" s="44">
        <v>30500</v>
      </c>
      <c r="J22" s="44">
        <v>14250</v>
      </c>
      <c r="K22" s="44">
        <v>20216</v>
      </c>
      <c r="L22" s="44">
        <v>205520</v>
      </c>
      <c r="M22" s="44">
        <v>30500</v>
      </c>
      <c r="N22" s="44">
        <v>14250</v>
      </c>
      <c r="O22" s="44">
        <v>20000</v>
      </c>
      <c r="P22" s="44">
        <f t="shared" si="1"/>
        <v>321470</v>
      </c>
      <c r="Q22" s="44">
        <f t="shared" si="2"/>
        <v>8940</v>
      </c>
      <c r="R22" s="44">
        <f t="shared" si="3"/>
        <v>15663</v>
      </c>
      <c r="S22" s="44">
        <f t="shared" si="4"/>
        <v>11422</v>
      </c>
    </row>
    <row r="23" spans="1:19" s="16" customFormat="1">
      <c r="A23" s="2">
        <v>19</v>
      </c>
      <c r="B23" s="1" t="s">
        <v>148</v>
      </c>
      <c r="C23" s="3">
        <v>822</v>
      </c>
      <c r="D23" s="60">
        <v>2659</v>
      </c>
      <c r="E23" s="60">
        <v>6185</v>
      </c>
      <c r="F23" s="60">
        <v>752</v>
      </c>
      <c r="G23" s="60">
        <v>4373</v>
      </c>
      <c r="H23" s="3">
        <v>103680</v>
      </c>
      <c r="I23" s="3">
        <v>29400</v>
      </c>
      <c r="J23" s="3">
        <v>11500</v>
      </c>
      <c r="K23" s="3">
        <v>22200</v>
      </c>
      <c r="L23" s="3">
        <v>102720</v>
      </c>
      <c r="M23" s="3">
        <v>25100</v>
      </c>
      <c r="N23" s="3">
        <v>9000</v>
      </c>
      <c r="O23" s="3">
        <v>21000</v>
      </c>
      <c r="P23" s="44">
        <f t="shared" si="1"/>
        <v>3619</v>
      </c>
      <c r="Q23" s="44">
        <f t="shared" si="2"/>
        <v>10485</v>
      </c>
      <c r="R23" s="44">
        <f t="shared" si="3"/>
        <v>3252</v>
      </c>
      <c r="S23" s="44">
        <f t="shared" si="4"/>
        <v>5573</v>
      </c>
    </row>
    <row r="24" spans="1:19" s="16" customFormat="1">
      <c r="A24" s="2">
        <v>20</v>
      </c>
      <c r="B24" s="33" t="s">
        <v>140</v>
      </c>
      <c r="C24" s="3">
        <v>1846</v>
      </c>
      <c r="D24" s="60">
        <v>1115320</v>
      </c>
      <c r="E24" s="60">
        <v>143300</v>
      </c>
      <c r="F24" s="60">
        <v>38260</v>
      </c>
      <c r="G24" s="60">
        <v>62734</v>
      </c>
      <c r="H24" s="3">
        <v>197495</v>
      </c>
      <c r="I24" s="3">
        <v>27700</v>
      </c>
      <c r="J24" s="3">
        <v>15452</v>
      </c>
      <c r="K24" s="3">
        <v>29309</v>
      </c>
      <c r="L24" s="3">
        <v>173710</v>
      </c>
      <c r="M24" s="3">
        <v>41394</v>
      </c>
      <c r="N24" s="3">
        <v>17619</v>
      </c>
      <c r="O24" s="3">
        <v>44964</v>
      </c>
      <c r="P24" s="44">
        <f t="shared" si="1"/>
        <v>1139105</v>
      </c>
      <c r="Q24" s="44">
        <f t="shared" si="2"/>
        <v>129606</v>
      </c>
      <c r="R24" s="44">
        <f t="shared" si="3"/>
        <v>36093</v>
      </c>
      <c r="S24" s="44">
        <f t="shared" si="4"/>
        <v>47079</v>
      </c>
    </row>
    <row r="25" spans="1:19" s="16" customFormat="1">
      <c r="A25" s="2">
        <v>21</v>
      </c>
      <c r="B25" s="1" t="s">
        <v>129</v>
      </c>
      <c r="C25" s="3">
        <v>4016</v>
      </c>
      <c r="D25" s="60">
        <v>1263412</v>
      </c>
      <c r="E25" s="60">
        <v>90664</v>
      </c>
      <c r="F25" s="60">
        <v>23701</v>
      </c>
      <c r="G25" s="60">
        <v>125726</v>
      </c>
      <c r="H25" s="3">
        <v>649921</v>
      </c>
      <c r="I25" s="3">
        <v>41073</v>
      </c>
      <c r="J25" s="3">
        <v>19775</v>
      </c>
      <c r="K25" s="3">
        <v>40356</v>
      </c>
      <c r="L25" s="61">
        <v>178379</v>
      </c>
      <c r="M25" s="3">
        <v>9627</v>
      </c>
      <c r="N25" s="3">
        <v>4920</v>
      </c>
      <c r="O25" s="61">
        <v>16652</v>
      </c>
      <c r="P25" s="44">
        <f t="shared" si="1"/>
        <v>1734954</v>
      </c>
      <c r="Q25" s="44">
        <f t="shared" si="2"/>
        <v>122110</v>
      </c>
      <c r="R25" s="44">
        <f t="shared" si="3"/>
        <v>38556</v>
      </c>
      <c r="S25" s="44">
        <f t="shared" si="4"/>
        <v>149430</v>
      </c>
    </row>
    <row r="26" spans="1:19" s="16" customFormat="1">
      <c r="A26" s="2">
        <v>22</v>
      </c>
      <c r="B26" s="33" t="s">
        <v>143</v>
      </c>
      <c r="C26" s="3">
        <v>972</v>
      </c>
      <c r="D26" s="60">
        <v>337342</v>
      </c>
      <c r="E26" s="60">
        <v>45719</v>
      </c>
      <c r="F26" s="60">
        <v>8667</v>
      </c>
      <c r="G26" s="60">
        <v>14242</v>
      </c>
      <c r="H26" s="3">
        <v>95623</v>
      </c>
      <c r="I26" s="3">
        <v>30640</v>
      </c>
      <c r="J26" s="3">
        <v>16873</v>
      </c>
      <c r="K26" s="3">
        <v>18677</v>
      </c>
      <c r="L26" s="3">
        <v>81790</v>
      </c>
      <c r="M26" s="3">
        <v>15691</v>
      </c>
      <c r="N26" s="61">
        <v>10876</v>
      </c>
      <c r="O26" s="3">
        <v>7829</v>
      </c>
      <c r="P26" s="44">
        <f t="shared" si="1"/>
        <v>351175</v>
      </c>
      <c r="Q26" s="44">
        <f t="shared" si="2"/>
        <v>60668</v>
      </c>
      <c r="R26" s="44">
        <f t="shared" si="3"/>
        <v>14664</v>
      </c>
      <c r="S26" s="44">
        <f t="shared" si="4"/>
        <v>25090</v>
      </c>
    </row>
    <row r="27" spans="1:19" s="16" customFormat="1">
      <c r="A27" s="2">
        <v>23</v>
      </c>
      <c r="B27" s="1" t="s">
        <v>131</v>
      </c>
      <c r="C27" s="3">
        <v>3835</v>
      </c>
      <c r="D27" s="60">
        <v>160314</v>
      </c>
      <c r="E27" s="60">
        <v>15703</v>
      </c>
      <c r="F27" s="60">
        <v>4951</v>
      </c>
      <c r="G27" s="60">
        <v>1947</v>
      </c>
      <c r="H27" s="3">
        <v>97554</v>
      </c>
      <c r="I27" s="3">
        <v>21195</v>
      </c>
      <c r="J27" s="3">
        <v>16544</v>
      </c>
      <c r="K27" s="44">
        <v>15988.235294117647</v>
      </c>
      <c r="L27" s="61">
        <v>106334</v>
      </c>
      <c r="M27" s="3">
        <v>25077</v>
      </c>
      <c r="N27" s="3">
        <v>21024</v>
      </c>
      <c r="O27" s="61">
        <v>8994</v>
      </c>
      <c r="P27" s="44">
        <f t="shared" si="1"/>
        <v>151534</v>
      </c>
      <c r="Q27" s="44">
        <f t="shared" si="2"/>
        <v>11821</v>
      </c>
      <c r="R27" s="44">
        <f t="shared" si="3"/>
        <v>471</v>
      </c>
      <c r="S27" s="44">
        <f t="shared" si="4"/>
        <v>8941.2352941176468</v>
      </c>
    </row>
    <row r="28" spans="1:19" s="16" customFormat="1">
      <c r="A28" s="2">
        <v>24</v>
      </c>
      <c r="B28" s="1" t="s">
        <v>150</v>
      </c>
      <c r="C28" s="3">
        <v>2194</v>
      </c>
      <c r="D28" s="60">
        <v>85902</v>
      </c>
      <c r="E28" s="60">
        <v>10356</v>
      </c>
      <c r="F28" s="60">
        <v>8516</v>
      </c>
      <c r="G28" s="60">
        <v>3388</v>
      </c>
      <c r="H28" s="3">
        <v>338310</v>
      </c>
      <c r="I28" s="3">
        <v>49420</v>
      </c>
      <c r="J28" s="3">
        <v>22924</v>
      </c>
      <c r="K28" s="3">
        <v>44660</v>
      </c>
      <c r="L28" s="3">
        <v>361967</v>
      </c>
      <c r="M28" s="3">
        <v>46543</v>
      </c>
      <c r="N28" s="3">
        <v>24684</v>
      </c>
      <c r="O28" s="3">
        <v>44345</v>
      </c>
      <c r="P28" s="44">
        <f t="shared" si="1"/>
        <v>62245</v>
      </c>
      <c r="Q28" s="44">
        <f t="shared" si="2"/>
        <v>13233</v>
      </c>
      <c r="R28" s="44">
        <f t="shared" si="3"/>
        <v>6756</v>
      </c>
      <c r="S28" s="44">
        <f t="shared" si="4"/>
        <v>3703</v>
      </c>
    </row>
    <row r="29" spans="1:19" s="16" customFormat="1">
      <c r="A29" s="2">
        <v>25</v>
      </c>
      <c r="B29" s="1" t="s">
        <v>114</v>
      </c>
      <c r="C29" s="3">
        <v>1913</v>
      </c>
      <c r="D29" s="60">
        <v>299.44000000000233</v>
      </c>
      <c r="E29" s="60">
        <v>8195.5999999999985</v>
      </c>
      <c r="F29" s="60">
        <v>5587.6399999999994</v>
      </c>
      <c r="G29" s="60">
        <v>1242.8400000000001</v>
      </c>
      <c r="H29" s="3">
        <v>175500</v>
      </c>
      <c r="I29" s="3">
        <v>21420</v>
      </c>
      <c r="J29" s="3">
        <v>6716</v>
      </c>
      <c r="K29" s="3">
        <v>20550</v>
      </c>
      <c r="L29" s="3">
        <v>121616</v>
      </c>
      <c r="M29" s="3">
        <v>13703</v>
      </c>
      <c r="N29" s="3">
        <v>5125</v>
      </c>
      <c r="O29" s="3">
        <v>9399</v>
      </c>
      <c r="P29" s="44">
        <f t="shared" si="1"/>
        <v>54183.44</v>
      </c>
      <c r="Q29" s="44">
        <f t="shared" si="2"/>
        <v>15912.599999999999</v>
      </c>
      <c r="R29" s="44">
        <f t="shared" si="3"/>
        <v>7178.6399999999994</v>
      </c>
      <c r="S29" s="44">
        <f t="shared" si="4"/>
        <v>12393.84</v>
      </c>
    </row>
    <row r="30" spans="1:19" s="16" customFormat="1">
      <c r="A30" s="2">
        <v>26</v>
      </c>
      <c r="B30" s="33" t="s">
        <v>141</v>
      </c>
      <c r="C30" s="3">
        <v>3079</v>
      </c>
      <c r="D30" s="60">
        <v>28768</v>
      </c>
      <c r="E30" s="60">
        <v>4271</v>
      </c>
      <c r="F30" s="60">
        <v>8667</v>
      </c>
      <c r="G30" s="60">
        <v>32481</v>
      </c>
      <c r="H30" s="3">
        <v>85190</v>
      </c>
      <c r="I30" s="3">
        <v>10430</v>
      </c>
      <c r="J30" s="3">
        <v>7380</v>
      </c>
      <c r="K30" s="3">
        <v>9650</v>
      </c>
      <c r="L30" s="3">
        <v>81960</v>
      </c>
      <c r="M30" s="3">
        <v>10903</v>
      </c>
      <c r="N30" s="61">
        <v>11920</v>
      </c>
      <c r="O30" s="61">
        <v>24905</v>
      </c>
      <c r="P30" s="44">
        <f t="shared" si="1"/>
        <v>31998</v>
      </c>
      <c r="Q30" s="44">
        <f t="shared" si="2"/>
        <v>3798</v>
      </c>
      <c r="R30" s="44">
        <f t="shared" si="3"/>
        <v>4127</v>
      </c>
      <c r="S30" s="44">
        <f t="shared" si="4"/>
        <v>17226</v>
      </c>
    </row>
    <row r="31" spans="1:19" s="16" customFormat="1">
      <c r="A31" s="2">
        <v>27</v>
      </c>
      <c r="B31" s="33" t="s">
        <v>159</v>
      </c>
      <c r="C31" s="3">
        <v>3016</v>
      </c>
      <c r="D31" s="60">
        <v>155278</v>
      </c>
      <c r="E31" s="60">
        <v>903</v>
      </c>
      <c r="F31" s="60">
        <v>246</v>
      </c>
      <c r="G31" s="60">
        <v>981</v>
      </c>
      <c r="H31" s="3">
        <v>120515</v>
      </c>
      <c r="I31" s="3">
        <v>14090</v>
      </c>
      <c r="J31" s="3">
        <v>7133</v>
      </c>
      <c r="K31" s="3">
        <v>12204</v>
      </c>
      <c r="L31" s="61">
        <v>234000</v>
      </c>
      <c r="M31" s="3">
        <v>12738</v>
      </c>
      <c r="N31" s="3">
        <v>7161</v>
      </c>
      <c r="O31" s="3">
        <v>12290</v>
      </c>
      <c r="P31" s="44">
        <f t="shared" si="1"/>
        <v>41793</v>
      </c>
      <c r="Q31" s="44">
        <f t="shared" si="2"/>
        <v>2255</v>
      </c>
      <c r="R31" s="44">
        <f t="shared" si="3"/>
        <v>218</v>
      </c>
      <c r="S31" s="44">
        <f t="shared" si="4"/>
        <v>895</v>
      </c>
    </row>
    <row r="32" spans="1:19" s="16" customFormat="1">
      <c r="A32" s="2">
        <v>28</v>
      </c>
      <c r="B32" s="33" t="s">
        <v>142</v>
      </c>
      <c r="C32" s="3">
        <v>2430</v>
      </c>
      <c r="D32" s="60">
        <v>16450</v>
      </c>
      <c r="E32" s="60">
        <v>3325</v>
      </c>
      <c r="F32" s="60">
        <v>4250</v>
      </c>
      <c r="G32" s="60">
        <v>8885</v>
      </c>
      <c r="H32" s="3">
        <v>75500</v>
      </c>
      <c r="I32" s="3">
        <v>49000</v>
      </c>
      <c r="J32" s="3">
        <v>14894</v>
      </c>
      <c r="K32" s="3">
        <v>26000</v>
      </c>
      <c r="L32" s="3">
        <v>49789</v>
      </c>
      <c r="M32" s="3">
        <v>43493</v>
      </c>
      <c r="N32" s="3">
        <v>19068</v>
      </c>
      <c r="O32" s="3">
        <v>34633</v>
      </c>
      <c r="P32" s="44">
        <f t="shared" si="1"/>
        <v>42161</v>
      </c>
      <c r="Q32" s="44">
        <f t="shared" si="2"/>
        <v>8832</v>
      </c>
      <c r="R32" s="44">
        <f t="shared" si="3"/>
        <v>76</v>
      </c>
      <c r="S32" s="44">
        <f t="shared" si="4"/>
        <v>252</v>
      </c>
    </row>
    <row r="33" spans="1:19" s="16" customFormat="1">
      <c r="A33" s="2">
        <v>29</v>
      </c>
      <c r="B33" s="1" t="s">
        <v>116</v>
      </c>
      <c r="C33" s="3">
        <v>1742</v>
      </c>
      <c r="D33" s="60">
        <v>711707</v>
      </c>
      <c r="E33" s="60">
        <v>46995</v>
      </c>
      <c r="F33" s="60">
        <v>31086</v>
      </c>
      <c r="G33" s="60">
        <v>146827</v>
      </c>
      <c r="H33" s="3">
        <v>155390</v>
      </c>
      <c r="I33" s="3">
        <v>7350</v>
      </c>
      <c r="J33" s="3">
        <v>3400</v>
      </c>
      <c r="K33" s="3">
        <v>16200</v>
      </c>
      <c r="L33" s="3">
        <v>174451</v>
      </c>
      <c r="M33" s="3">
        <v>19092</v>
      </c>
      <c r="N33" s="3">
        <v>22453</v>
      </c>
      <c r="O33" s="3">
        <v>29893</v>
      </c>
      <c r="P33" s="44">
        <f t="shared" si="1"/>
        <v>692646</v>
      </c>
      <c r="Q33" s="44">
        <f t="shared" si="2"/>
        <v>35253</v>
      </c>
      <c r="R33" s="44">
        <f t="shared" si="3"/>
        <v>12033</v>
      </c>
      <c r="S33" s="44">
        <f t="shared" si="4"/>
        <v>133134</v>
      </c>
    </row>
    <row r="34" spans="1:19" s="16" customFormat="1">
      <c r="A34" s="2">
        <v>30</v>
      </c>
      <c r="B34" s="1" t="s">
        <v>152</v>
      </c>
      <c r="C34" s="3">
        <v>3859</v>
      </c>
      <c r="D34" s="60">
        <v>694</v>
      </c>
      <c r="E34" s="60">
        <v>293</v>
      </c>
      <c r="F34" s="60">
        <v>304</v>
      </c>
      <c r="G34" s="60">
        <v>7159</v>
      </c>
      <c r="H34" s="3">
        <v>35812</v>
      </c>
      <c r="I34" s="3">
        <v>5123</v>
      </c>
      <c r="J34" s="3">
        <v>1600</v>
      </c>
      <c r="K34" s="3">
        <v>1090</v>
      </c>
      <c r="L34" s="3">
        <v>35071</v>
      </c>
      <c r="M34" s="3">
        <v>4880</v>
      </c>
      <c r="N34" s="3">
        <v>1856</v>
      </c>
      <c r="O34" s="3">
        <v>3390</v>
      </c>
      <c r="P34" s="44">
        <f t="shared" si="1"/>
        <v>1435</v>
      </c>
      <c r="Q34" s="44">
        <f t="shared" si="2"/>
        <v>536</v>
      </c>
      <c r="R34" s="44">
        <f t="shared" si="3"/>
        <v>48</v>
      </c>
      <c r="S34" s="44">
        <f t="shared" si="4"/>
        <v>4859</v>
      </c>
    </row>
    <row r="35" spans="1:19" s="16" customFormat="1">
      <c r="A35" s="2">
        <v>31</v>
      </c>
      <c r="B35" s="33" t="s">
        <v>119</v>
      </c>
      <c r="C35" s="3">
        <v>3410</v>
      </c>
      <c r="D35" s="60">
        <v>460682</v>
      </c>
      <c r="E35" s="60">
        <v>25335</v>
      </c>
      <c r="F35" s="60">
        <v>38557</v>
      </c>
      <c r="G35" s="60">
        <v>101503</v>
      </c>
      <c r="H35" s="3">
        <v>183020</v>
      </c>
      <c r="I35" s="3">
        <v>12940</v>
      </c>
      <c r="J35" s="3">
        <v>5700</v>
      </c>
      <c r="K35" s="3">
        <v>13800</v>
      </c>
      <c r="L35" s="61">
        <v>224904</v>
      </c>
      <c r="M35" s="61">
        <v>28438</v>
      </c>
      <c r="N35" s="61">
        <v>8663</v>
      </c>
      <c r="O35" s="61">
        <v>20447</v>
      </c>
      <c r="P35" s="44">
        <f t="shared" si="1"/>
        <v>418798</v>
      </c>
      <c r="Q35" s="44">
        <f t="shared" si="2"/>
        <v>9837</v>
      </c>
      <c r="R35" s="44">
        <f t="shared" si="3"/>
        <v>35594</v>
      </c>
      <c r="S35" s="44">
        <f t="shared" si="4"/>
        <v>94856</v>
      </c>
    </row>
    <row r="36" spans="1:19" s="16" customFormat="1">
      <c r="A36" s="2">
        <v>32</v>
      </c>
      <c r="B36" s="33" t="s">
        <v>157</v>
      </c>
      <c r="C36" s="3">
        <v>507</v>
      </c>
      <c r="D36" s="60">
        <v>638</v>
      </c>
      <c r="E36" s="60">
        <v>24</v>
      </c>
      <c r="F36" s="60">
        <v>26</v>
      </c>
      <c r="G36" s="60">
        <v>24</v>
      </c>
      <c r="H36" s="3">
        <v>49672</v>
      </c>
      <c r="I36" s="3">
        <v>6076</v>
      </c>
      <c r="J36" s="3">
        <v>4764</v>
      </c>
      <c r="K36" s="3">
        <v>6962</v>
      </c>
      <c r="L36" s="3">
        <v>32500</v>
      </c>
      <c r="M36" s="3">
        <v>4354</v>
      </c>
      <c r="N36" s="3">
        <v>3080</v>
      </c>
      <c r="O36" s="3">
        <v>3856</v>
      </c>
      <c r="P36" s="44">
        <f t="shared" si="1"/>
        <v>17810</v>
      </c>
      <c r="Q36" s="44">
        <f t="shared" si="2"/>
        <v>1746</v>
      </c>
      <c r="R36" s="44">
        <f t="shared" si="3"/>
        <v>1710</v>
      </c>
      <c r="S36" s="44">
        <f t="shared" si="4"/>
        <v>3130</v>
      </c>
    </row>
    <row r="37" spans="1:19" s="16" customFormat="1">
      <c r="A37" s="2">
        <v>33</v>
      </c>
      <c r="B37" s="1" t="s">
        <v>115</v>
      </c>
      <c r="C37" s="3">
        <v>572</v>
      </c>
      <c r="D37" s="60">
        <v>28067</v>
      </c>
      <c r="E37" s="60">
        <v>1304</v>
      </c>
      <c r="F37" s="60">
        <v>625</v>
      </c>
      <c r="G37" s="60">
        <v>2080</v>
      </c>
      <c r="H37" s="3">
        <v>12000</v>
      </c>
      <c r="I37" s="3">
        <v>9000</v>
      </c>
      <c r="J37" s="3">
        <v>3000</v>
      </c>
      <c r="K37" s="3">
        <v>1800</v>
      </c>
      <c r="L37" s="3">
        <v>39572</v>
      </c>
      <c r="M37" s="3">
        <v>9705</v>
      </c>
      <c r="N37" s="3">
        <v>3342</v>
      </c>
      <c r="O37" s="3">
        <v>3489</v>
      </c>
      <c r="P37" s="44">
        <f t="shared" si="1"/>
        <v>495</v>
      </c>
      <c r="Q37" s="44">
        <f t="shared" si="2"/>
        <v>599</v>
      </c>
      <c r="R37" s="44">
        <f t="shared" si="3"/>
        <v>283</v>
      </c>
      <c r="S37" s="44">
        <f t="shared" si="4"/>
        <v>391</v>
      </c>
    </row>
    <row r="38" spans="1:19">
      <c r="A38" s="2">
        <v>34</v>
      </c>
      <c r="B38" s="1" t="s">
        <v>137</v>
      </c>
      <c r="C38" s="3">
        <v>3095</v>
      </c>
      <c r="D38" s="60">
        <v>210760</v>
      </c>
      <c r="E38" s="60">
        <v>32150</v>
      </c>
      <c r="F38" s="60">
        <v>7657</v>
      </c>
      <c r="G38" s="60">
        <v>15993</v>
      </c>
      <c r="H38" s="3">
        <v>748800</v>
      </c>
      <c r="I38" s="3">
        <v>24000</v>
      </c>
      <c r="J38" s="3">
        <v>13000</v>
      </c>
      <c r="K38" s="3">
        <v>30400</v>
      </c>
      <c r="L38" s="3">
        <v>436990</v>
      </c>
      <c r="M38" s="3">
        <v>15099</v>
      </c>
      <c r="N38" s="3">
        <v>8490</v>
      </c>
      <c r="O38" s="3">
        <v>27400</v>
      </c>
      <c r="P38" s="44">
        <f t="shared" si="1"/>
        <v>522570</v>
      </c>
      <c r="Q38" s="44">
        <f t="shared" si="2"/>
        <v>41051</v>
      </c>
      <c r="R38" s="44">
        <f t="shared" si="3"/>
        <v>12167</v>
      </c>
      <c r="S38" s="44">
        <f t="shared" si="4"/>
        <v>18993</v>
      </c>
    </row>
    <row r="39" spans="1:19" s="16" customFormat="1">
      <c r="A39" s="2">
        <v>35</v>
      </c>
      <c r="B39" s="1" t="s">
        <v>123</v>
      </c>
      <c r="C39" s="3">
        <v>2913</v>
      </c>
      <c r="D39" s="60">
        <v>5480</v>
      </c>
      <c r="E39" s="60">
        <v>22547</v>
      </c>
      <c r="F39" s="60">
        <v>2550</v>
      </c>
      <c r="G39" s="60">
        <v>15127</v>
      </c>
      <c r="H39" s="3">
        <v>85632</v>
      </c>
      <c r="I39" s="3">
        <v>12993</v>
      </c>
      <c r="J39" s="3">
        <v>5081</v>
      </c>
      <c r="K39" s="3">
        <v>7157</v>
      </c>
      <c r="L39" s="3">
        <v>90820</v>
      </c>
      <c r="M39" s="61">
        <v>16769</v>
      </c>
      <c r="N39" s="61">
        <v>7353</v>
      </c>
      <c r="O39" s="61">
        <v>8461</v>
      </c>
      <c r="P39" s="44">
        <f t="shared" si="1"/>
        <v>292</v>
      </c>
      <c r="Q39" s="44">
        <f t="shared" si="2"/>
        <v>18771</v>
      </c>
      <c r="R39" s="44">
        <f t="shared" si="3"/>
        <v>278</v>
      </c>
      <c r="S39" s="44">
        <f t="shared" si="4"/>
        <v>13823</v>
      </c>
    </row>
    <row r="40" spans="1:19" s="16" customFormat="1">
      <c r="A40" s="2">
        <v>36</v>
      </c>
      <c r="B40" s="1" t="s">
        <v>135</v>
      </c>
      <c r="C40" s="3">
        <v>2061</v>
      </c>
      <c r="D40" s="60">
        <v>539056</v>
      </c>
      <c r="E40" s="60">
        <v>24772</v>
      </c>
      <c r="F40" s="60">
        <v>13519</v>
      </c>
      <c r="G40" s="60">
        <v>29930</v>
      </c>
      <c r="H40" s="3">
        <v>545360</v>
      </c>
      <c r="I40" s="3">
        <v>6000</v>
      </c>
      <c r="J40" s="3">
        <v>6000</v>
      </c>
      <c r="K40" s="3">
        <v>13000</v>
      </c>
      <c r="L40" s="3">
        <v>450000</v>
      </c>
      <c r="M40" s="3">
        <v>4500</v>
      </c>
      <c r="N40" s="3">
        <v>4500</v>
      </c>
      <c r="O40" s="3">
        <v>5200</v>
      </c>
      <c r="P40" s="44">
        <f t="shared" si="1"/>
        <v>634416</v>
      </c>
      <c r="Q40" s="44">
        <f t="shared" si="2"/>
        <v>26272</v>
      </c>
      <c r="R40" s="44">
        <f t="shared" si="3"/>
        <v>15019</v>
      </c>
      <c r="S40" s="44">
        <f t="shared" si="4"/>
        <v>37730</v>
      </c>
    </row>
    <row r="41" spans="1:19" s="16" customFormat="1">
      <c r="A41" s="2">
        <v>37</v>
      </c>
      <c r="B41" s="1" t="s">
        <v>153</v>
      </c>
      <c r="C41" s="3">
        <v>3137</v>
      </c>
      <c r="D41" s="60">
        <v>258010.72754571098</v>
      </c>
      <c r="E41" s="60">
        <v>12760.418623359994</v>
      </c>
      <c r="F41" s="60">
        <v>29487.99057622</v>
      </c>
      <c r="G41" s="60">
        <v>47930.573281720004</v>
      </c>
      <c r="H41" s="44">
        <v>417160</v>
      </c>
      <c r="I41" s="44">
        <v>21000</v>
      </c>
      <c r="J41" s="44">
        <v>8050</v>
      </c>
      <c r="K41" s="44">
        <v>55000</v>
      </c>
      <c r="L41" s="44">
        <v>167426</v>
      </c>
      <c r="M41" s="44">
        <v>24870</v>
      </c>
      <c r="N41" s="44">
        <v>3972</v>
      </c>
      <c r="O41" s="44">
        <v>14342</v>
      </c>
      <c r="P41" s="44">
        <f t="shared" si="1"/>
        <v>507744.72754571098</v>
      </c>
      <c r="Q41" s="44">
        <f t="shared" si="2"/>
        <v>8890.4186233599903</v>
      </c>
      <c r="R41" s="44">
        <f t="shared" si="3"/>
        <v>33565.99057622</v>
      </c>
      <c r="S41" s="44">
        <f t="shared" si="4"/>
        <v>88588.573281720004</v>
      </c>
    </row>
    <row r="42" spans="1:19">
      <c r="A42" s="2">
        <v>38</v>
      </c>
      <c r="B42" s="33" t="s">
        <v>147</v>
      </c>
      <c r="C42" s="3">
        <v>3476</v>
      </c>
      <c r="D42" s="60">
        <v>19406</v>
      </c>
      <c r="E42" s="60">
        <v>1129</v>
      </c>
      <c r="F42" s="60">
        <v>363</v>
      </c>
      <c r="G42" s="60">
        <v>2072</v>
      </c>
      <c r="H42" s="3">
        <v>118354</v>
      </c>
      <c r="I42" s="3">
        <v>34765</v>
      </c>
      <c r="J42" s="3">
        <v>7126</v>
      </c>
      <c r="K42" s="3">
        <v>24459</v>
      </c>
      <c r="L42" s="3">
        <v>82954</v>
      </c>
      <c r="M42" s="3">
        <v>28521</v>
      </c>
      <c r="N42" s="3">
        <v>5758</v>
      </c>
      <c r="O42" s="3">
        <v>16633</v>
      </c>
      <c r="P42" s="44">
        <f t="shared" si="1"/>
        <v>54806</v>
      </c>
      <c r="Q42" s="44">
        <f t="shared" si="2"/>
        <v>7373</v>
      </c>
      <c r="R42" s="44">
        <f t="shared" si="3"/>
        <v>1731</v>
      </c>
      <c r="S42" s="44">
        <f t="shared" si="4"/>
        <v>9898</v>
      </c>
    </row>
    <row r="43" spans="1:19" s="14" customFormat="1" ht="15.75">
      <c r="A43" s="12" t="s">
        <v>43</v>
      </c>
      <c r="B43" s="13"/>
      <c r="C43" s="13">
        <f>SUM(C17:C42)</f>
        <v>58721</v>
      </c>
      <c r="D43" s="50">
        <f t="shared" ref="D43:S43" si="5">SUM(D17:D42)</f>
        <v>6818888.1675457116</v>
      </c>
      <c r="E43" s="50">
        <f t="shared" si="5"/>
        <v>647428.01862335997</v>
      </c>
      <c r="F43" s="50">
        <f t="shared" si="5"/>
        <v>274254.63057621999</v>
      </c>
      <c r="G43" s="50">
        <f t="shared" si="5"/>
        <v>713152.41328172013</v>
      </c>
      <c r="H43" s="13">
        <f t="shared" si="5"/>
        <v>5613343</v>
      </c>
      <c r="I43" s="13">
        <f t="shared" si="5"/>
        <v>577906</v>
      </c>
      <c r="J43" s="13">
        <f t="shared" si="5"/>
        <v>251671</v>
      </c>
      <c r="K43" s="50">
        <f t="shared" si="5"/>
        <v>569986.23529411759</v>
      </c>
      <c r="L43" s="13">
        <f t="shared" si="5"/>
        <v>4206471</v>
      </c>
      <c r="M43" s="13">
        <f t="shared" si="5"/>
        <v>529454</v>
      </c>
      <c r="N43" s="13">
        <f t="shared" si="5"/>
        <v>252473</v>
      </c>
      <c r="O43" s="13">
        <f t="shared" si="5"/>
        <v>464642</v>
      </c>
      <c r="P43" s="50">
        <f t="shared" si="5"/>
        <v>8225760.1675457116</v>
      </c>
      <c r="Q43" s="50">
        <f t="shared" si="5"/>
        <v>695880.01862335997</v>
      </c>
      <c r="R43" s="50">
        <f t="shared" si="5"/>
        <v>273452.63057621999</v>
      </c>
      <c r="S43" s="50">
        <f t="shared" si="5"/>
        <v>818496.64857583772</v>
      </c>
    </row>
  </sheetData>
  <mergeCells count="9">
    <mergeCell ref="A1:S1"/>
    <mergeCell ref="A3:A4"/>
    <mergeCell ref="B3:B4"/>
    <mergeCell ref="C3:C4"/>
    <mergeCell ref="D3:G3"/>
    <mergeCell ref="H3:K3"/>
    <mergeCell ref="L3:O3"/>
    <mergeCell ref="P3:S3"/>
    <mergeCell ref="A2:S2"/>
  </mergeCells>
  <conditionalFormatting sqref="P5:S42">
    <cfRule type="cellIs" dxfId="0" priority="1" operator="lessThan">
      <formula>1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zoomScale="70" zoomScaleNormal="70" workbookViewId="0">
      <selection activeCell="D14" sqref="D14"/>
    </sheetView>
  </sheetViews>
  <sheetFormatPr defaultRowHeight="15"/>
  <cols>
    <col min="1" max="1" width="14.140625" customWidth="1"/>
    <col min="2" max="2" width="19.28515625" customWidth="1"/>
    <col min="3" max="6" width="14.140625" customWidth="1"/>
    <col min="7" max="7" width="25.140625" customWidth="1"/>
    <col min="8" max="8" width="23.7109375" customWidth="1"/>
    <col min="9" max="9" width="28" customWidth="1"/>
    <col min="10" max="10" width="29.28515625" customWidth="1"/>
    <col min="11" max="11" width="11.42578125" customWidth="1"/>
    <col min="12" max="12" width="25.85546875" customWidth="1"/>
  </cols>
  <sheetData>
    <row r="1" spans="1:19" ht="41.25" customHeight="1">
      <c r="A1" s="114" t="s">
        <v>103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9" s="16" customFormat="1" ht="41.25" customHeight="1">
      <c r="A2" s="65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30"/>
      <c r="N2" s="30"/>
      <c r="O2" s="30"/>
      <c r="P2" s="30"/>
      <c r="Q2" s="30"/>
      <c r="R2" s="30"/>
      <c r="S2" s="31"/>
    </row>
    <row r="3" spans="1:19" ht="15.6" customHeight="1">
      <c r="A3" s="69" t="s">
        <v>8</v>
      </c>
      <c r="B3" s="70" t="s">
        <v>42</v>
      </c>
      <c r="C3" s="70" t="s">
        <v>90</v>
      </c>
      <c r="D3" s="70" t="s">
        <v>15</v>
      </c>
      <c r="E3" s="70"/>
      <c r="F3" s="70"/>
      <c r="G3" s="71" t="s">
        <v>9</v>
      </c>
      <c r="H3" s="71"/>
      <c r="I3" s="72" t="s">
        <v>10</v>
      </c>
      <c r="J3" s="72"/>
      <c r="K3" s="68" t="s">
        <v>11</v>
      </c>
      <c r="L3" s="68"/>
    </row>
    <row r="4" spans="1:19" ht="14.45" customHeight="1">
      <c r="A4" s="69"/>
      <c r="B4" s="70"/>
      <c r="C4" s="70"/>
      <c r="D4" s="70"/>
      <c r="E4" s="70"/>
      <c r="F4" s="70"/>
      <c r="G4" s="71" t="s">
        <v>97</v>
      </c>
      <c r="H4" s="71" t="s">
        <v>98</v>
      </c>
      <c r="I4" s="72" t="s">
        <v>99</v>
      </c>
      <c r="J4" s="72" t="s">
        <v>100</v>
      </c>
      <c r="K4" s="68" t="s">
        <v>101</v>
      </c>
      <c r="L4" s="68" t="s">
        <v>102</v>
      </c>
    </row>
    <row r="5" spans="1:19" ht="82.9" customHeight="1">
      <c r="A5" s="69"/>
      <c r="B5" s="70"/>
      <c r="C5" s="70"/>
      <c r="D5" s="24" t="s">
        <v>12</v>
      </c>
      <c r="E5" s="24" t="s">
        <v>13</v>
      </c>
      <c r="F5" s="24" t="s">
        <v>14</v>
      </c>
      <c r="G5" s="71"/>
      <c r="H5" s="71"/>
      <c r="I5" s="72"/>
      <c r="J5" s="72"/>
      <c r="K5" s="68"/>
      <c r="L5" s="68"/>
    </row>
    <row r="6" spans="1:19" ht="15.75">
      <c r="A6" s="4">
        <v>1</v>
      </c>
      <c r="B6" s="5" t="s">
        <v>160</v>
      </c>
      <c r="C6" s="107">
        <v>2533</v>
      </c>
      <c r="D6" s="107">
        <v>45000</v>
      </c>
      <c r="E6" s="107">
        <v>147680</v>
      </c>
      <c r="F6" s="107">
        <v>211256</v>
      </c>
      <c r="G6" s="107">
        <v>496</v>
      </c>
      <c r="H6" s="107">
        <v>496</v>
      </c>
      <c r="I6" s="107">
        <v>187</v>
      </c>
      <c r="J6" s="107">
        <v>0</v>
      </c>
      <c r="K6" s="107">
        <v>2645</v>
      </c>
      <c r="L6" s="107">
        <v>2645</v>
      </c>
    </row>
    <row r="7" spans="1:19" ht="15.75">
      <c r="A7" s="4">
        <v>2</v>
      </c>
      <c r="B7" s="1" t="s">
        <v>120</v>
      </c>
      <c r="C7" s="107">
        <v>722</v>
      </c>
      <c r="D7" s="107">
        <v>11729</v>
      </c>
      <c r="E7" s="107">
        <v>12831</v>
      </c>
      <c r="F7" s="107">
        <v>15998</v>
      </c>
      <c r="G7" s="107">
        <v>0</v>
      </c>
      <c r="H7" s="107">
        <v>0</v>
      </c>
      <c r="I7" s="107">
        <v>5</v>
      </c>
      <c r="J7" s="107">
        <v>10</v>
      </c>
      <c r="K7" s="107">
        <v>9</v>
      </c>
      <c r="L7" s="107">
        <v>9</v>
      </c>
    </row>
    <row r="8" spans="1:19" ht="15.75">
      <c r="A8" s="4">
        <v>3</v>
      </c>
      <c r="B8" s="5" t="s">
        <v>156</v>
      </c>
      <c r="C8" s="107">
        <v>2262</v>
      </c>
      <c r="D8" s="107">
        <v>10830</v>
      </c>
      <c r="E8" s="107">
        <v>23890</v>
      </c>
      <c r="F8" s="107">
        <v>24057</v>
      </c>
      <c r="G8" s="107">
        <v>120</v>
      </c>
      <c r="H8" s="107">
        <v>90</v>
      </c>
      <c r="I8" s="107">
        <v>155</v>
      </c>
      <c r="J8" s="107">
        <v>43</v>
      </c>
      <c r="K8" s="107">
        <v>798</v>
      </c>
      <c r="L8" s="107">
        <v>761</v>
      </c>
    </row>
    <row r="9" spans="1:19" ht="15.75">
      <c r="A9" s="4">
        <v>4</v>
      </c>
      <c r="B9" s="1" t="s">
        <v>138</v>
      </c>
      <c r="C9" s="107">
        <v>1699</v>
      </c>
      <c r="D9" s="107">
        <v>13526</v>
      </c>
      <c r="E9" s="107">
        <v>82456</v>
      </c>
      <c r="F9" s="107">
        <v>156789</v>
      </c>
      <c r="G9" s="107">
        <v>35</v>
      </c>
      <c r="H9" s="107">
        <v>30</v>
      </c>
      <c r="I9" s="107">
        <v>5</v>
      </c>
      <c r="J9" s="107">
        <v>2</v>
      </c>
      <c r="K9" s="107">
        <v>350</v>
      </c>
      <c r="L9" s="107">
        <v>350</v>
      </c>
    </row>
    <row r="10" spans="1:19" ht="15.75">
      <c r="A10" s="4">
        <v>5</v>
      </c>
      <c r="B10" s="1" t="s">
        <v>125</v>
      </c>
      <c r="C10" s="107">
        <v>2301</v>
      </c>
      <c r="D10" s="107">
        <v>10325</v>
      </c>
      <c r="E10" s="107">
        <v>44260</v>
      </c>
      <c r="F10" s="107">
        <v>126235</v>
      </c>
      <c r="G10" s="107">
        <v>0</v>
      </c>
      <c r="H10" s="107">
        <v>0</v>
      </c>
      <c r="I10" s="107">
        <v>756</v>
      </c>
      <c r="J10" s="107">
        <v>756</v>
      </c>
      <c r="K10" s="107">
        <v>1411</v>
      </c>
      <c r="L10" s="107">
        <v>1411</v>
      </c>
    </row>
    <row r="11" spans="1:19" ht="15.75">
      <c r="A11" s="4">
        <v>6</v>
      </c>
      <c r="B11" s="1" t="s">
        <v>117</v>
      </c>
      <c r="C11" s="107">
        <v>2279</v>
      </c>
      <c r="D11" s="107">
        <v>18870</v>
      </c>
      <c r="E11" s="107">
        <v>20782</v>
      </c>
      <c r="F11" s="107">
        <v>21963</v>
      </c>
      <c r="G11" s="107">
        <v>585</v>
      </c>
      <c r="H11" s="107">
        <v>150</v>
      </c>
      <c r="I11" s="107">
        <v>511</v>
      </c>
      <c r="J11" s="107">
        <v>476</v>
      </c>
      <c r="K11" s="107">
        <v>1346</v>
      </c>
      <c r="L11" s="107">
        <v>1290</v>
      </c>
    </row>
    <row r="12" spans="1:19" ht="15.75">
      <c r="A12" s="4">
        <v>7</v>
      </c>
      <c r="B12" s="5" t="s">
        <v>151</v>
      </c>
      <c r="C12" s="107">
        <v>2245</v>
      </c>
      <c r="D12" s="107">
        <v>1497</v>
      </c>
      <c r="E12" s="107">
        <v>1654</v>
      </c>
      <c r="F12" s="107">
        <v>1245</v>
      </c>
      <c r="G12" s="107">
        <v>1012</v>
      </c>
      <c r="H12" s="107">
        <v>787</v>
      </c>
      <c r="I12" s="107">
        <v>201</v>
      </c>
      <c r="J12" s="107">
        <v>201</v>
      </c>
      <c r="K12" s="107">
        <v>761</v>
      </c>
      <c r="L12" s="107">
        <v>761</v>
      </c>
    </row>
    <row r="13" spans="1:19" ht="15.75">
      <c r="A13" s="4">
        <v>8</v>
      </c>
      <c r="B13" s="5" t="s">
        <v>158</v>
      </c>
      <c r="C13" s="107">
        <v>1434</v>
      </c>
      <c r="D13" s="107">
        <v>33701</v>
      </c>
      <c r="E13" s="107">
        <v>117965</v>
      </c>
      <c r="F13" s="107">
        <v>185393</v>
      </c>
      <c r="G13" s="107">
        <v>0</v>
      </c>
      <c r="H13" s="107">
        <v>0</v>
      </c>
      <c r="I13" s="107">
        <v>0</v>
      </c>
      <c r="J13" s="107">
        <v>0</v>
      </c>
      <c r="K13" s="107">
        <v>734</v>
      </c>
      <c r="L13" s="107">
        <v>734</v>
      </c>
    </row>
    <row r="14" spans="1:19" ht="15.75">
      <c r="A14" s="4">
        <v>9</v>
      </c>
      <c r="B14" s="5" t="s">
        <v>145</v>
      </c>
      <c r="C14" s="107">
        <v>3120</v>
      </c>
      <c r="D14" s="107">
        <v>6240</v>
      </c>
      <c r="E14" s="107">
        <v>9360</v>
      </c>
      <c r="F14" s="107">
        <v>12480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</row>
    <row r="15" spans="1:19" ht="15.75">
      <c r="A15" s="4">
        <v>10</v>
      </c>
      <c r="B15" s="33" t="s">
        <v>144</v>
      </c>
      <c r="C15" s="107">
        <v>4508</v>
      </c>
      <c r="D15" s="107">
        <v>44650</v>
      </c>
      <c r="E15" s="107">
        <v>89912</v>
      </c>
      <c r="F15" s="107">
        <v>213934</v>
      </c>
      <c r="G15" s="107">
        <v>710</v>
      </c>
      <c r="H15" s="107">
        <v>39</v>
      </c>
      <c r="I15" s="107">
        <v>383</v>
      </c>
      <c r="J15" s="107">
        <v>383</v>
      </c>
      <c r="K15" s="107">
        <v>830</v>
      </c>
      <c r="L15" s="107">
        <v>830</v>
      </c>
    </row>
    <row r="16" spans="1:19" ht="15.75">
      <c r="A16" s="4">
        <v>11</v>
      </c>
      <c r="B16" s="5" t="s">
        <v>155</v>
      </c>
      <c r="C16" s="107">
        <v>3606</v>
      </c>
      <c r="D16" s="107">
        <v>56577</v>
      </c>
      <c r="E16" s="107">
        <v>62683</v>
      </c>
      <c r="F16" s="107">
        <v>74006</v>
      </c>
      <c r="G16" s="107">
        <v>151</v>
      </c>
      <c r="H16" s="107">
        <v>133</v>
      </c>
      <c r="I16" s="107">
        <v>239</v>
      </c>
      <c r="J16" s="107">
        <v>223</v>
      </c>
      <c r="K16" s="107">
        <v>1663</v>
      </c>
      <c r="L16" s="107">
        <v>1633</v>
      </c>
    </row>
    <row r="17" spans="1:12" ht="15.75">
      <c r="A17" s="4">
        <v>12</v>
      </c>
      <c r="B17" s="1" t="s">
        <v>127</v>
      </c>
      <c r="C17" s="107">
        <v>2351</v>
      </c>
      <c r="D17" s="107">
        <v>48090</v>
      </c>
      <c r="E17" s="107">
        <v>118000</v>
      </c>
      <c r="F17" s="107">
        <v>200680</v>
      </c>
      <c r="G17" s="107">
        <v>45</v>
      </c>
      <c r="H17" s="107">
        <v>45</v>
      </c>
      <c r="I17" s="107">
        <v>296</v>
      </c>
      <c r="J17" s="107">
        <v>217</v>
      </c>
      <c r="K17" s="107">
        <v>495</v>
      </c>
      <c r="L17" s="107">
        <v>355</v>
      </c>
    </row>
    <row r="18" spans="1:12" ht="15.75">
      <c r="A18" s="4">
        <v>13</v>
      </c>
      <c r="B18" s="1" t="s">
        <v>133</v>
      </c>
      <c r="C18" s="107">
        <v>1544</v>
      </c>
      <c r="D18" s="107">
        <v>1834</v>
      </c>
      <c r="E18" s="107">
        <v>2154</v>
      </c>
      <c r="F18" s="107">
        <v>2337</v>
      </c>
      <c r="G18" s="107">
        <v>71</v>
      </c>
      <c r="H18" s="107">
        <v>43</v>
      </c>
      <c r="I18" s="107">
        <v>94</v>
      </c>
      <c r="J18" s="107">
        <v>77</v>
      </c>
      <c r="K18" s="107">
        <v>104</v>
      </c>
      <c r="L18" s="107">
        <v>83</v>
      </c>
    </row>
    <row r="19" spans="1:12" ht="15.75">
      <c r="A19" s="4">
        <v>14</v>
      </c>
      <c r="B19" s="1" t="s">
        <v>136</v>
      </c>
      <c r="C19" s="107">
        <v>969</v>
      </c>
      <c r="D19" s="107">
        <v>14543</v>
      </c>
      <c r="E19" s="107">
        <v>13877</v>
      </c>
      <c r="F19" s="107">
        <v>19892</v>
      </c>
      <c r="G19" s="107">
        <v>223</v>
      </c>
      <c r="H19" s="107">
        <v>223</v>
      </c>
      <c r="I19" s="107">
        <v>340</v>
      </c>
      <c r="J19" s="107">
        <v>340</v>
      </c>
      <c r="K19" s="107">
        <v>392</v>
      </c>
      <c r="L19" s="107">
        <v>392</v>
      </c>
    </row>
    <row r="20" spans="1:12" ht="15.75">
      <c r="A20" s="4">
        <v>15</v>
      </c>
      <c r="B20" s="1" t="s">
        <v>121</v>
      </c>
      <c r="C20" s="107">
        <v>1563</v>
      </c>
      <c r="D20" s="107">
        <v>27759</v>
      </c>
      <c r="E20" s="107">
        <v>24057</v>
      </c>
      <c r="F20" s="107">
        <v>33310</v>
      </c>
      <c r="G20" s="107">
        <v>0</v>
      </c>
      <c r="H20" s="107">
        <v>0</v>
      </c>
      <c r="I20" s="107">
        <v>0</v>
      </c>
      <c r="J20" s="107">
        <v>0</v>
      </c>
      <c r="K20" s="107">
        <v>154</v>
      </c>
      <c r="L20" s="107">
        <v>154</v>
      </c>
    </row>
    <row r="21" spans="1:12" s="16" customFormat="1" ht="15.75">
      <c r="A21" s="4">
        <v>16</v>
      </c>
      <c r="B21" s="1" t="s">
        <v>139</v>
      </c>
      <c r="C21" s="107">
        <v>2774</v>
      </c>
      <c r="D21" s="107">
        <v>25542</v>
      </c>
      <c r="E21" s="107">
        <v>28082</v>
      </c>
      <c r="F21" s="107">
        <v>18787</v>
      </c>
      <c r="G21" s="107">
        <v>576</v>
      </c>
      <c r="H21" s="107">
        <v>162</v>
      </c>
      <c r="I21" s="107">
        <v>362</v>
      </c>
      <c r="J21" s="107">
        <v>362</v>
      </c>
      <c r="K21" s="107">
        <v>1509</v>
      </c>
      <c r="L21" s="107">
        <v>1509</v>
      </c>
    </row>
    <row r="22" spans="1:12" s="16" customFormat="1" ht="15.75">
      <c r="A22" s="4">
        <v>17</v>
      </c>
      <c r="B22" s="1" t="s">
        <v>128</v>
      </c>
      <c r="C22" s="107">
        <v>1530</v>
      </c>
      <c r="D22" s="107">
        <v>32</v>
      </c>
      <c r="E22" s="107">
        <v>64</v>
      </c>
      <c r="F22" s="107">
        <v>114</v>
      </c>
      <c r="G22" s="107">
        <v>23</v>
      </c>
      <c r="H22" s="107">
        <v>17</v>
      </c>
      <c r="I22" s="107">
        <v>54</v>
      </c>
      <c r="J22" s="107">
        <v>48</v>
      </c>
      <c r="K22" s="107">
        <v>92</v>
      </c>
      <c r="L22" s="107">
        <v>87</v>
      </c>
    </row>
    <row r="23" spans="1:12" s="16" customFormat="1" ht="15.75">
      <c r="A23" s="4">
        <v>18</v>
      </c>
      <c r="B23" s="5" t="s">
        <v>154</v>
      </c>
      <c r="C23" s="107">
        <v>1446</v>
      </c>
      <c r="D23" s="107">
        <v>259</v>
      </c>
      <c r="E23" s="107">
        <v>288</v>
      </c>
      <c r="F23" s="107">
        <v>201</v>
      </c>
      <c r="G23" s="107">
        <v>197</v>
      </c>
      <c r="H23" s="107">
        <v>88</v>
      </c>
      <c r="I23" s="107">
        <v>235</v>
      </c>
      <c r="J23" s="107">
        <v>101</v>
      </c>
      <c r="K23" s="107">
        <v>114</v>
      </c>
      <c r="L23" s="107">
        <v>57</v>
      </c>
    </row>
    <row r="24" spans="1:12" s="16" customFormat="1" ht="15.75">
      <c r="A24" s="4">
        <v>19</v>
      </c>
      <c r="B24" s="5" t="s">
        <v>148</v>
      </c>
      <c r="C24" s="107">
        <v>822</v>
      </c>
      <c r="D24" s="60">
        <v>34039.916666666664</v>
      </c>
      <c r="E24" s="60">
        <v>228489.5</v>
      </c>
      <c r="F24" s="60">
        <v>40796.25</v>
      </c>
      <c r="G24" s="107">
        <v>251</v>
      </c>
      <c r="H24" s="107">
        <v>171</v>
      </c>
      <c r="I24" s="107">
        <v>122</v>
      </c>
      <c r="J24" s="107">
        <v>84</v>
      </c>
      <c r="K24" s="107">
        <v>525</v>
      </c>
      <c r="L24" s="107">
        <v>60</v>
      </c>
    </row>
    <row r="25" spans="1:12" s="16" customFormat="1" ht="15.75">
      <c r="A25" s="4">
        <v>20</v>
      </c>
      <c r="B25" s="33" t="s">
        <v>140</v>
      </c>
      <c r="C25" s="107">
        <v>1858</v>
      </c>
      <c r="D25" s="107">
        <v>16139</v>
      </c>
      <c r="E25" s="107">
        <v>17032</v>
      </c>
      <c r="F25" s="107">
        <v>24983</v>
      </c>
      <c r="G25" s="107">
        <v>12</v>
      </c>
      <c r="H25" s="107">
        <v>0</v>
      </c>
      <c r="I25" s="107">
        <v>27</v>
      </c>
      <c r="J25" s="107">
        <v>0</v>
      </c>
      <c r="K25" s="107">
        <v>2041</v>
      </c>
      <c r="L25" s="107">
        <v>2253</v>
      </c>
    </row>
    <row r="26" spans="1:12" s="16" customFormat="1" ht="15.75">
      <c r="A26" s="4">
        <v>21</v>
      </c>
      <c r="B26" s="1" t="s">
        <v>129</v>
      </c>
      <c r="C26" s="108">
        <v>4016</v>
      </c>
      <c r="D26" s="108">
        <v>80756</v>
      </c>
      <c r="E26" s="108">
        <v>85066</v>
      </c>
      <c r="F26" s="108">
        <v>89021</v>
      </c>
      <c r="G26" s="107">
        <v>553</v>
      </c>
      <c r="H26" s="108"/>
      <c r="I26" s="107">
        <v>203</v>
      </c>
      <c r="J26" s="108"/>
      <c r="K26" s="108">
        <v>1412</v>
      </c>
      <c r="L26" s="108">
        <v>2354</v>
      </c>
    </row>
    <row r="27" spans="1:12" s="16" customFormat="1" ht="15.75">
      <c r="A27" s="4">
        <v>22</v>
      </c>
      <c r="B27" s="33" t="s">
        <v>143</v>
      </c>
      <c r="C27" s="107">
        <v>972</v>
      </c>
      <c r="D27" s="107">
        <v>1497</v>
      </c>
      <c r="E27" s="107">
        <v>2245</v>
      </c>
      <c r="F27" s="107">
        <v>3743</v>
      </c>
      <c r="G27" s="107">
        <v>152</v>
      </c>
      <c r="H27" s="107">
        <v>152</v>
      </c>
      <c r="I27" s="107">
        <v>144</v>
      </c>
      <c r="J27" s="107">
        <v>201</v>
      </c>
      <c r="K27" s="107">
        <v>761</v>
      </c>
      <c r="L27" s="107">
        <v>761</v>
      </c>
    </row>
    <row r="28" spans="1:12" s="16" customFormat="1" ht="15.75">
      <c r="A28" s="4">
        <v>23</v>
      </c>
      <c r="B28" s="1" t="s">
        <v>131</v>
      </c>
      <c r="C28" s="109">
        <v>3835</v>
      </c>
      <c r="D28" s="109">
        <v>24915</v>
      </c>
      <c r="E28" s="109">
        <v>26754</v>
      </c>
      <c r="F28" s="109">
        <v>23886</v>
      </c>
      <c r="G28" s="109">
        <v>0</v>
      </c>
      <c r="H28" s="109">
        <v>5</v>
      </c>
      <c r="I28" s="109">
        <v>0</v>
      </c>
      <c r="J28" s="109">
        <v>49</v>
      </c>
      <c r="K28" s="109">
        <v>1</v>
      </c>
      <c r="L28" s="109">
        <v>111</v>
      </c>
    </row>
    <row r="29" spans="1:12" s="16" customFormat="1" ht="15.75">
      <c r="A29" s="4">
        <v>24</v>
      </c>
      <c r="B29" s="5" t="s">
        <v>150</v>
      </c>
      <c r="C29" s="107">
        <v>2194</v>
      </c>
      <c r="D29" s="107">
        <v>1003</v>
      </c>
      <c r="E29" s="107">
        <v>1290</v>
      </c>
      <c r="F29" s="107">
        <v>1662</v>
      </c>
      <c r="G29" s="107">
        <v>18</v>
      </c>
      <c r="H29" s="107">
        <v>18</v>
      </c>
      <c r="I29" s="107">
        <v>248</v>
      </c>
      <c r="J29" s="107">
        <v>196</v>
      </c>
      <c r="K29" s="107">
        <v>676</v>
      </c>
      <c r="L29" s="107">
        <v>442</v>
      </c>
    </row>
    <row r="30" spans="1:12" s="16" customFormat="1" ht="15.75">
      <c r="A30" s="4">
        <v>25</v>
      </c>
      <c r="B30" s="1" t="s">
        <v>114</v>
      </c>
      <c r="C30" s="107">
        <v>1913</v>
      </c>
      <c r="D30" s="107">
        <v>900</v>
      </c>
      <c r="E30" s="107">
        <v>1121</v>
      </c>
      <c r="F30" s="107">
        <v>1369</v>
      </c>
      <c r="G30" s="107">
        <v>0</v>
      </c>
      <c r="H30" s="107">
        <v>0</v>
      </c>
      <c r="I30" s="107">
        <v>343</v>
      </c>
      <c r="J30" s="107"/>
      <c r="K30" s="107">
        <v>668</v>
      </c>
      <c r="L30" s="107"/>
    </row>
    <row r="31" spans="1:12" s="16" customFormat="1" ht="15.75">
      <c r="A31" s="4">
        <v>26</v>
      </c>
      <c r="B31" s="33" t="s">
        <v>141</v>
      </c>
      <c r="C31" s="107">
        <v>3079</v>
      </c>
      <c r="D31" s="107">
        <v>22723</v>
      </c>
      <c r="E31" s="107">
        <v>44090</v>
      </c>
      <c r="F31" s="107">
        <v>69898</v>
      </c>
      <c r="G31" s="107">
        <v>0</v>
      </c>
      <c r="H31" s="107">
        <v>0</v>
      </c>
      <c r="I31" s="107">
        <v>0</v>
      </c>
      <c r="J31" s="107">
        <v>0</v>
      </c>
      <c r="K31" s="107">
        <v>217</v>
      </c>
      <c r="L31" s="107">
        <v>217</v>
      </c>
    </row>
    <row r="32" spans="1:12" s="16" customFormat="1" ht="15.75">
      <c r="A32" s="4">
        <v>27</v>
      </c>
      <c r="B32" s="33" t="s">
        <v>159</v>
      </c>
      <c r="C32" s="107">
        <v>2963</v>
      </c>
      <c r="D32" s="107">
        <v>33265</v>
      </c>
      <c r="E32" s="107">
        <v>42370</v>
      </c>
      <c r="F32" s="107">
        <v>46836</v>
      </c>
      <c r="G32" s="110">
        <v>2656</v>
      </c>
      <c r="H32" s="107">
        <v>625</v>
      </c>
      <c r="I32" s="107">
        <v>136</v>
      </c>
      <c r="J32" s="107">
        <v>83</v>
      </c>
      <c r="K32" s="107">
        <v>486</v>
      </c>
      <c r="L32" s="107">
        <v>433</v>
      </c>
    </row>
    <row r="33" spans="1:12" s="16" customFormat="1" ht="15.75">
      <c r="A33" s="4">
        <v>28</v>
      </c>
      <c r="B33" s="33" t="s">
        <v>142</v>
      </c>
      <c r="C33" s="107">
        <v>2430</v>
      </c>
      <c r="D33" s="107">
        <v>12314</v>
      </c>
      <c r="E33" s="107">
        <v>31402</v>
      </c>
      <c r="F33" s="107">
        <v>41870</v>
      </c>
      <c r="G33" s="107">
        <v>136</v>
      </c>
      <c r="H33" s="107">
        <v>136</v>
      </c>
      <c r="I33" s="107">
        <v>243</v>
      </c>
      <c r="J33" s="107">
        <v>243</v>
      </c>
      <c r="K33" s="107">
        <v>1986</v>
      </c>
      <c r="L33" s="107">
        <v>1986</v>
      </c>
    </row>
    <row r="34" spans="1:12" s="16" customFormat="1" ht="15.75">
      <c r="A34" s="4">
        <v>29</v>
      </c>
      <c r="B34" s="1" t="s">
        <v>116</v>
      </c>
      <c r="C34" s="107">
        <v>1742</v>
      </c>
      <c r="D34" s="107">
        <v>195</v>
      </c>
      <c r="E34" s="107">
        <v>622</v>
      </c>
      <c r="F34" s="107">
        <v>2793</v>
      </c>
      <c r="G34" s="107">
        <v>148</v>
      </c>
      <c r="H34" s="107">
        <v>64</v>
      </c>
      <c r="I34" s="107">
        <v>146</v>
      </c>
      <c r="J34" s="107">
        <v>72</v>
      </c>
      <c r="K34" s="107">
        <v>1477</v>
      </c>
      <c r="L34" s="107">
        <v>771</v>
      </c>
    </row>
    <row r="35" spans="1:12" s="16" customFormat="1" ht="15.75">
      <c r="A35" s="4">
        <v>30</v>
      </c>
      <c r="B35" s="5" t="s">
        <v>152</v>
      </c>
      <c r="C35" s="107">
        <v>3859</v>
      </c>
      <c r="D35" s="107">
        <v>7346</v>
      </c>
      <c r="E35" s="107">
        <v>8737</v>
      </c>
      <c r="F35" s="107">
        <v>11114</v>
      </c>
      <c r="G35" s="107">
        <v>15</v>
      </c>
      <c r="H35" s="107">
        <v>668</v>
      </c>
      <c r="I35" s="107">
        <v>106</v>
      </c>
      <c r="J35" s="107">
        <v>92</v>
      </c>
      <c r="K35" s="107">
        <v>288</v>
      </c>
      <c r="L35" s="107">
        <v>288</v>
      </c>
    </row>
    <row r="36" spans="1:12" s="16" customFormat="1" ht="15.75">
      <c r="A36" s="4">
        <v>31</v>
      </c>
      <c r="B36" s="1" t="s">
        <v>119</v>
      </c>
      <c r="C36" s="107">
        <v>3410</v>
      </c>
      <c r="D36" s="107">
        <v>757</v>
      </c>
      <c r="E36" s="107">
        <v>1369.75</v>
      </c>
      <c r="F36" s="107">
        <v>1988</v>
      </c>
      <c r="G36" s="107">
        <v>1036</v>
      </c>
      <c r="H36" s="107">
        <v>0</v>
      </c>
      <c r="I36" s="107">
        <v>749</v>
      </c>
      <c r="J36" s="107">
        <v>0</v>
      </c>
      <c r="K36" s="107">
        <v>380</v>
      </c>
      <c r="L36" s="107">
        <v>362</v>
      </c>
    </row>
    <row r="37" spans="1:12" s="16" customFormat="1" ht="15.75">
      <c r="A37" s="4">
        <v>32</v>
      </c>
      <c r="B37" s="33" t="s">
        <v>157</v>
      </c>
      <c r="C37" s="107">
        <v>507</v>
      </c>
      <c r="D37" s="107">
        <v>6993</v>
      </c>
      <c r="E37" s="107">
        <v>9933</v>
      </c>
      <c r="F37" s="107">
        <v>14186</v>
      </c>
      <c r="G37" s="107">
        <v>265</v>
      </c>
      <c r="H37" s="107">
        <v>265</v>
      </c>
      <c r="I37" s="107">
        <v>322</v>
      </c>
      <c r="J37" s="107">
        <v>318</v>
      </c>
      <c r="K37" s="107">
        <v>307</v>
      </c>
      <c r="L37" s="107">
        <v>303</v>
      </c>
    </row>
    <row r="38" spans="1:12" s="16" customFormat="1" ht="15.75">
      <c r="A38" s="4">
        <v>33</v>
      </c>
      <c r="B38" s="1" t="s">
        <v>115</v>
      </c>
      <c r="C38" s="107">
        <v>572</v>
      </c>
      <c r="D38" s="107">
        <v>27487</v>
      </c>
      <c r="E38" s="107">
        <v>16521</v>
      </c>
      <c r="F38" s="107">
        <v>39481</v>
      </c>
      <c r="G38" s="107">
        <v>17</v>
      </c>
      <c r="H38" s="107">
        <v>0</v>
      </c>
      <c r="I38" s="107">
        <v>70</v>
      </c>
      <c r="J38" s="107">
        <v>70</v>
      </c>
      <c r="K38" s="107">
        <v>155</v>
      </c>
      <c r="L38" s="107">
        <v>155</v>
      </c>
    </row>
    <row r="39" spans="1:12" s="16" customFormat="1" ht="15.75">
      <c r="A39" s="4">
        <v>34</v>
      </c>
      <c r="B39" s="1" t="s">
        <v>137</v>
      </c>
      <c r="C39" s="107">
        <v>3095</v>
      </c>
      <c r="D39" s="107">
        <v>212364</v>
      </c>
      <c r="E39" s="107">
        <v>236989</v>
      </c>
      <c r="F39" s="107">
        <v>264647</v>
      </c>
      <c r="G39" s="107">
        <v>0</v>
      </c>
      <c r="H39" s="107">
        <v>0</v>
      </c>
      <c r="I39" s="107">
        <v>220</v>
      </c>
      <c r="J39" s="107">
        <v>220</v>
      </c>
      <c r="K39" s="107">
        <v>3</v>
      </c>
      <c r="L39" s="107">
        <v>3</v>
      </c>
    </row>
    <row r="40" spans="1:12" s="16" customFormat="1" ht="15.75">
      <c r="A40" s="4">
        <v>35</v>
      </c>
      <c r="B40" s="1" t="s">
        <v>123</v>
      </c>
      <c r="C40" s="107">
        <v>2913</v>
      </c>
      <c r="D40" s="107">
        <v>28305</v>
      </c>
      <c r="E40" s="107">
        <v>24251</v>
      </c>
      <c r="F40" s="107">
        <v>33457</v>
      </c>
      <c r="G40" s="107">
        <v>1057</v>
      </c>
      <c r="H40" s="107">
        <v>126</v>
      </c>
      <c r="I40" s="107">
        <v>316</v>
      </c>
      <c r="J40" s="107">
        <v>89</v>
      </c>
      <c r="K40" s="107">
        <v>234</v>
      </c>
      <c r="L40" s="107">
        <v>576</v>
      </c>
    </row>
    <row r="41" spans="1:12" s="16" customFormat="1" ht="15.75">
      <c r="A41" s="4">
        <v>36</v>
      </c>
      <c r="B41" s="1" t="s">
        <v>135</v>
      </c>
      <c r="C41" s="107">
        <v>2061</v>
      </c>
      <c r="D41" s="107"/>
      <c r="E41" s="107"/>
      <c r="F41" s="107"/>
      <c r="G41" s="107"/>
      <c r="H41" s="107"/>
      <c r="I41" s="107"/>
      <c r="J41" s="107"/>
      <c r="K41" s="107">
        <v>56</v>
      </c>
      <c r="L41" s="107">
        <v>56</v>
      </c>
    </row>
    <row r="42" spans="1:12" s="16" customFormat="1" ht="15.75">
      <c r="A42" s="4">
        <v>37</v>
      </c>
      <c r="B42" s="5" t="s">
        <v>153</v>
      </c>
      <c r="C42" s="107">
        <v>3137</v>
      </c>
      <c r="D42" s="107">
        <v>48811</v>
      </c>
      <c r="E42" s="107">
        <v>58903</v>
      </c>
      <c r="F42" s="107">
        <v>96686</v>
      </c>
      <c r="G42" s="107">
        <v>171</v>
      </c>
      <c r="H42" s="107">
        <v>0</v>
      </c>
      <c r="I42" s="107">
        <v>996</v>
      </c>
      <c r="J42" s="107">
        <v>996</v>
      </c>
      <c r="K42" s="107">
        <v>2929</v>
      </c>
      <c r="L42" s="107">
        <v>208</v>
      </c>
    </row>
    <row r="43" spans="1:12" ht="15.75">
      <c r="A43" s="4">
        <v>38</v>
      </c>
      <c r="B43" s="33" t="s">
        <v>147</v>
      </c>
      <c r="C43" s="107">
        <v>3476</v>
      </c>
      <c r="D43" s="107">
        <v>58219</v>
      </c>
      <c r="E43" s="107">
        <v>38915</v>
      </c>
      <c r="F43" s="107">
        <v>57025</v>
      </c>
      <c r="G43" s="107">
        <v>284</v>
      </c>
      <c r="H43" s="107">
        <v>22</v>
      </c>
      <c r="I43" s="107">
        <v>243</v>
      </c>
      <c r="J43" s="107">
        <v>243</v>
      </c>
      <c r="K43" s="107">
        <v>481</v>
      </c>
      <c r="L43" s="107">
        <v>481</v>
      </c>
    </row>
    <row r="44" spans="1:12" ht="15.75">
      <c r="A44" s="111" t="s">
        <v>43</v>
      </c>
      <c r="B44" s="112"/>
      <c r="C44" s="112">
        <f>SUM(C6:C43)</f>
        <v>87740</v>
      </c>
      <c r="D44" s="113">
        <f t="shared" ref="D44:L44" si="0">SUM(D6:D43)</f>
        <v>989032.91666666674</v>
      </c>
      <c r="E44" s="113">
        <f t="shared" si="0"/>
        <v>1676095.25</v>
      </c>
      <c r="F44" s="113">
        <f t="shared" si="0"/>
        <v>2184118.25</v>
      </c>
      <c r="G44" s="112">
        <f t="shared" si="0"/>
        <v>11015</v>
      </c>
      <c r="H44" s="112">
        <f t="shared" si="0"/>
        <v>4555</v>
      </c>
      <c r="I44" s="112">
        <f>SUM(I6:I43)</f>
        <v>8457</v>
      </c>
      <c r="J44" s="112">
        <f t="shared" si="0"/>
        <v>6195</v>
      </c>
      <c r="K44" s="112">
        <f t="shared" si="0"/>
        <v>28490</v>
      </c>
      <c r="L44" s="112">
        <f t="shared" si="0"/>
        <v>24881</v>
      </c>
    </row>
  </sheetData>
  <mergeCells count="15">
    <mergeCell ref="K4:K5"/>
    <mergeCell ref="L4:L5"/>
    <mergeCell ref="A1:L1"/>
    <mergeCell ref="A3:A5"/>
    <mergeCell ref="B3:B5"/>
    <mergeCell ref="C3:C5"/>
    <mergeCell ref="D3:F4"/>
    <mergeCell ref="G3:H3"/>
    <mergeCell ref="I3:J3"/>
    <mergeCell ref="K3:L3"/>
    <mergeCell ref="G4:G5"/>
    <mergeCell ref="H4:H5"/>
    <mergeCell ref="I4:I5"/>
    <mergeCell ref="J4:J5"/>
    <mergeCell ref="A2:L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="70" zoomScaleNormal="70" workbookViewId="0">
      <selection activeCell="D19" sqref="D19"/>
    </sheetView>
  </sheetViews>
  <sheetFormatPr defaultRowHeight="15"/>
  <cols>
    <col min="1" max="1" width="13.42578125" customWidth="1"/>
    <col min="2" max="2" width="18.42578125" customWidth="1"/>
    <col min="3" max="3" width="34.140625" customWidth="1"/>
    <col min="4" max="4" width="33.42578125" customWidth="1"/>
    <col min="5" max="5" width="26.85546875" customWidth="1"/>
    <col min="6" max="6" width="21" customWidth="1"/>
    <col min="7" max="7" width="17.5703125" customWidth="1"/>
    <col min="8" max="8" width="17.140625" customWidth="1"/>
  </cols>
  <sheetData>
    <row r="1" spans="1:8" ht="29.25" customHeight="1">
      <c r="A1" s="74" t="s">
        <v>104</v>
      </c>
      <c r="B1" s="75"/>
      <c r="C1" s="75"/>
      <c r="D1" s="75"/>
      <c r="E1" s="75"/>
      <c r="F1" s="75"/>
      <c r="G1" s="75"/>
      <c r="H1" s="75"/>
    </row>
    <row r="2" spans="1:8" s="16" customFormat="1" ht="29.25" customHeight="1">
      <c r="A2" s="77" t="s">
        <v>161</v>
      </c>
      <c r="B2" s="77"/>
      <c r="C2" s="77"/>
      <c r="D2" s="77"/>
      <c r="E2" s="77"/>
      <c r="F2" s="77"/>
      <c r="G2" s="77"/>
      <c r="H2" s="77"/>
    </row>
    <row r="3" spans="1:8" ht="15.75">
      <c r="A3" s="76" t="s">
        <v>8</v>
      </c>
      <c r="B3" s="73" t="s">
        <v>42</v>
      </c>
      <c r="C3" s="73" t="s">
        <v>105</v>
      </c>
      <c r="D3" s="73" t="s">
        <v>106</v>
      </c>
      <c r="E3" s="73" t="s">
        <v>107</v>
      </c>
      <c r="F3" s="73"/>
      <c r="G3" s="73"/>
      <c r="H3" s="73" t="s">
        <v>19</v>
      </c>
    </row>
    <row r="4" spans="1:8" ht="27" customHeight="1">
      <c r="A4" s="76"/>
      <c r="B4" s="73"/>
      <c r="C4" s="73"/>
      <c r="D4" s="73"/>
      <c r="E4" s="25" t="s">
        <v>16</v>
      </c>
      <c r="F4" s="25" t="s">
        <v>17</v>
      </c>
      <c r="G4" s="25" t="s">
        <v>18</v>
      </c>
      <c r="H4" s="73"/>
    </row>
    <row r="5" spans="1:8" ht="15.75">
      <c r="A5" s="4">
        <v>1</v>
      </c>
      <c r="B5" s="5" t="s">
        <v>160</v>
      </c>
      <c r="C5" s="60">
        <v>1000</v>
      </c>
      <c r="D5" s="3">
        <v>73900</v>
      </c>
      <c r="E5" s="3">
        <v>30241</v>
      </c>
      <c r="F5" s="3">
        <v>0</v>
      </c>
      <c r="G5" s="3">
        <v>20665</v>
      </c>
      <c r="H5" s="3">
        <v>23294</v>
      </c>
    </row>
    <row r="6" spans="1:8" ht="15.75">
      <c r="A6" s="4">
        <v>2</v>
      </c>
      <c r="B6" s="5" t="s">
        <v>120</v>
      </c>
      <c r="C6" s="60">
        <v>15347</v>
      </c>
      <c r="D6" s="3">
        <v>12325</v>
      </c>
      <c r="E6" s="3">
        <v>3130</v>
      </c>
      <c r="F6" s="3">
        <v>3514</v>
      </c>
      <c r="G6" s="3">
        <v>6786</v>
      </c>
      <c r="H6" s="3">
        <v>2756</v>
      </c>
    </row>
    <row r="7" spans="1:8" ht="15.75">
      <c r="A7" s="4">
        <v>3</v>
      </c>
      <c r="B7" s="5" t="s">
        <v>156</v>
      </c>
      <c r="C7" s="60">
        <v>15551</v>
      </c>
      <c r="D7" s="3">
        <v>10560</v>
      </c>
      <c r="E7" s="3">
        <v>7079</v>
      </c>
      <c r="F7" s="3">
        <v>3585</v>
      </c>
      <c r="G7" s="3">
        <v>1435</v>
      </c>
      <c r="H7" s="3">
        <v>7061</v>
      </c>
    </row>
    <row r="8" spans="1:8" ht="15.75">
      <c r="A8" s="4">
        <v>4</v>
      </c>
      <c r="B8" s="5" t="s">
        <v>138</v>
      </c>
      <c r="C8" s="60">
        <v>28403</v>
      </c>
      <c r="D8" s="3">
        <v>30930</v>
      </c>
      <c r="E8" s="3">
        <v>38056</v>
      </c>
      <c r="F8" s="3">
        <v>0</v>
      </c>
      <c r="G8" s="3">
        <v>5724</v>
      </c>
      <c r="H8" s="3">
        <v>400</v>
      </c>
    </row>
    <row r="9" spans="1:8" ht="15.75">
      <c r="A9" s="4">
        <v>5</v>
      </c>
      <c r="B9" s="1" t="s">
        <v>125</v>
      </c>
      <c r="C9" s="60">
        <v>31308</v>
      </c>
      <c r="D9" s="3">
        <v>28120</v>
      </c>
      <c r="E9" s="3">
        <v>12359</v>
      </c>
      <c r="F9" s="3">
        <v>3651</v>
      </c>
      <c r="G9" s="3">
        <v>10574</v>
      </c>
      <c r="H9" s="3">
        <v>11934</v>
      </c>
    </row>
    <row r="10" spans="1:8" ht="15.75">
      <c r="A10" s="4">
        <v>6</v>
      </c>
      <c r="B10" s="5" t="s">
        <v>117</v>
      </c>
      <c r="C10" s="60">
        <v>174641</v>
      </c>
      <c r="D10" s="3">
        <v>73000</v>
      </c>
      <c r="E10" s="3">
        <v>35083</v>
      </c>
      <c r="F10" s="3">
        <v>31053</v>
      </c>
      <c r="G10" s="3">
        <v>15837</v>
      </c>
      <c r="H10" s="3">
        <v>1161</v>
      </c>
    </row>
    <row r="11" spans="1:8" ht="15.75">
      <c r="A11" s="4">
        <v>7</v>
      </c>
      <c r="B11" s="5" t="s">
        <v>151</v>
      </c>
      <c r="C11" s="60">
        <v>48556</v>
      </c>
      <c r="D11" s="3">
        <v>57800</v>
      </c>
      <c r="E11" s="3">
        <v>55100</v>
      </c>
      <c r="F11" s="3">
        <v>3082</v>
      </c>
      <c r="G11" s="3">
        <v>2245</v>
      </c>
      <c r="H11" s="3">
        <v>50226</v>
      </c>
    </row>
    <row r="12" spans="1:8" ht="15.75">
      <c r="A12" s="4">
        <v>8</v>
      </c>
      <c r="B12" s="5" t="s">
        <v>158</v>
      </c>
      <c r="C12" s="60">
        <v>31509</v>
      </c>
      <c r="D12" s="3">
        <v>74000</v>
      </c>
      <c r="E12" s="3">
        <v>7422</v>
      </c>
      <c r="F12" s="3">
        <v>16082</v>
      </c>
      <c r="G12" s="3">
        <v>38349</v>
      </c>
      <c r="H12" s="3">
        <v>85</v>
      </c>
    </row>
    <row r="13" spans="1:8" ht="15.75">
      <c r="A13" s="4">
        <v>9</v>
      </c>
      <c r="B13" s="5" t="s">
        <v>145</v>
      </c>
      <c r="C13" s="60">
        <v>32648</v>
      </c>
      <c r="D13" s="3">
        <v>40400</v>
      </c>
      <c r="E13" s="3">
        <v>28470</v>
      </c>
      <c r="F13" s="3">
        <v>5694</v>
      </c>
      <c r="G13" s="3">
        <v>8541</v>
      </c>
      <c r="H13" s="3">
        <v>19088</v>
      </c>
    </row>
    <row r="14" spans="1:8" ht="15.75">
      <c r="A14" s="4">
        <v>10</v>
      </c>
      <c r="B14" s="33" t="s">
        <v>144</v>
      </c>
      <c r="C14" s="60">
        <v>61509</v>
      </c>
      <c r="D14" s="3">
        <v>69200</v>
      </c>
      <c r="E14" s="3">
        <v>25602</v>
      </c>
      <c r="F14" s="3">
        <v>7396</v>
      </c>
      <c r="G14" s="3">
        <v>19862</v>
      </c>
      <c r="H14" s="3">
        <v>36577</v>
      </c>
    </row>
    <row r="15" spans="1:8" ht="15.75">
      <c r="A15" s="4">
        <v>11</v>
      </c>
      <c r="B15" s="5" t="s">
        <v>155</v>
      </c>
      <c r="C15" s="60">
        <v>38666</v>
      </c>
      <c r="D15" s="3">
        <v>39887</v>
      </c>
      <c r="E15" s="3">
        <v>11315</v>
      </c>
      <c r="F15" s="3">
        <v>12775</v>
      </c>
      <c r="G15" s="3">
        <v>15348</v>
      </c>
      <c r="H15" s="3">
        <v>7395</v>
      </c>
    </row>
    <row r="16" spans="1:8" ht="15.75">
      <c r="A16" s="4">
        <v>12</v>
      </c>
      <c r="B16" s="5" t="s">
        <v>127</v>
      </c>
      <c r="C16" s="60">
        <v>21136</v>
      </c>
      <c r="D16" s="3">
        <v>35000</v>
      </c>
      <c r="E16" s="3">
        <v>19096</v>
      </c>
      <c r="F16" s="3">
        <v>3892</v>
      </c>
      <c r="G16" s="3">
        <v>5630</v>
      </c>
      <c r="H16" s="3">
        <v>6882</v>
      </c>
    </row>
    <row r="17" spans="1:8" ht="15.75">
      <c r="A17" s="4">
        <v>13</v>
      </c>
      <c r="B17" s="5" t="s">
        <v>133</v>
      </c>
      <c r="C17" s="60">
        <v>20300</v>
      </c>
      <c r="D17" s="3">
        <v>54400</v>
      </c>
      <c r="E17" s="3">
        <v>40750</v>
      </c>
      <c r="F17" s="3">
        <v>190</v>
      </c>
      <c r="G17" s="3">
        <v>550</v>
      </c>
      <c r="H17" s="3">
        <v>19900</v>
      </c>
    </row>
    <row r="18" spans="1:8" ht="15.75">
      <c r="A18" s="4">
        <v>14</v>
      </c>
      <c r="B18" s="5" t="s">
        <v>136</v>
      </c>
      <c r="C18" s="60">
        <v>9083</v>
      </c>
      <c r="D18" s="3">
        <v>14000</v>
      </c>
      <c r="E18" s="3">
        <v>12786</v>
      </c>
      <c r="F18" s="3">
        <v>4603</v>
      </c>
      <c r="G18" s="3">
        <v>0</v>
      </c>
      <c r="H18" s="3">
        <v>4547</v>
      </c>
    </row>
    <row r="19" spans="1:8" s="16" customFormat="1" ht="15.75">
      <c r="A19" s="4">
        <v>15</v>
      </c>
      <c r="B19" s="5" t="s">
        <v>121</v>
      </c>
      <c r="C19" s="60">
        <v>60128</v>
      </c>
      <c r="D19" s="3">
        <v>42900</v>
      </c>
      <c r="E19" s="3">
        <v>27058</v>
      </c>
      <c r="F19" s="3">
        <v>10211</v>
      </c>
      <c r="G19" s="3">
        <v>16847</v>
      </c>
      <c r="H19" s="3">
        <v>25955</v>
      </c>
    </row>
    <row r="20" spans="1:8" s="16" customFormat="1" ht="15.75">
      <c r="A20" s="4">
        <v>16</v>
      </c>
      <c r="B20" s="5" t="s">
        <v>139</v>
      </c>
      <c r="C20" s="60">
        <v>15576</v>
      </c>
      <c r="D20" s="3">
        <v>22508</v>
      </c>
      <c r="E20" s="3">
        <v>12758</v>
      </c>
      <c r="F20" s="3">
        <v>1268</v>
      </c>
      <c r="G20" s="3">
        <v>6487</v>
      </c>
      <c r="H20" s="3">
        <v>1955</v>
      </c>
    </row>
    <row r="21" spans="1:8" s="16" customFormat="1" ht="15.75">
      <c r="A21" s="4">
        <v>17</v>
      </c>
      <c r="B21" s="5" t="s">
        <v>128</v>
      </c>
      <c r="C21" s="60">
        <v>42180</v>
      </c>
      <c r="D21" s="3">
        <v>20500</v>
      </c>
      <c r="E21" s="3">
        <v>10012</v>
      </c>
      <c r="F21" s="3">
        <v>4215</v>
      </c>
      <c r="G21" s="3">
        <v>3426</v>
      </c>
      <c r="H21" s="3">
        <v>16386</v>
      </c>
    </row>
    <row r="22" spans="1:8" s="16" customFormat="1" ht="15.75">
      <c r="A22" s="4">
        <v>18</v>
      </c>
      <c r="B22" s="5" t="s">
        <v>154</v>
      </c>
      <c r="C22" s="60">
        <v>12089</v>
      </c>
      <c r="D22" s="3">
        <v>45000</v>
      </c>
      <c r="E22" s="3">
        <v>7569</v>
      </c>
      <c r="F22" s="3">
        <v>6897</v>
      </c>
      <c r="G22" s="3">
        <v>2159</v>
      </c>
      <c r="H22" s="3">
        <v>29320</v>
      </c>
    </row>
    <row r="23" spans="1:8" s="16" customFormat="1" ht="15.75">
      <c r="A23" s="4">
        <v>19</v>
      </c>
      <c r="B23" s="5" t="s">
        <v>148</v>
      </c>
      <c r="C23" s="60">
        <v>13707</v>
      </c>
      <c r="D23" s="3">
        <v>34700</v>
      </c>
      <c r="E23" s="3">
        <v>15000</v>
      </c>
      <c r="F23" s="3">
        <v>4500</v>
      </c>
      <c r="G23" s="3">
        <v>4200</v>
      </c>
      <c r="H23" s="3">
        <v>11000</v>
      </c>
    </row>
    <row r="24" spans="1:8" s="16" customFormat="1" ht="15.75">
      <c r="A24" s="4">
        <v>20</v>
      </c>
      <c r="B24" s="33" t="s">
        <v>140</v>
      </c>
      <c r="C24" s="60">
        <v>23830</v>
      </c>
      <c r="D24" s="3">
        <v>26405</v>
      </c>
      <c r="E24" s="3">
        <v>10720</v>
      </c>
      <c r="F24" s="3">
        <v>5850</v>
      </c>
      <c r="G24" s="3">
        <v>11660</v>
      </c>
      <c r="H24" s="3">
        <v>5800</v>
      </c>
    </row>
    <row r="25" spans="1:8" s="16" customFormat="1" ht="15.75">
      <c r="A25" s="4">
        <v>21</v>
      </c>
      <c r="B25" s="1" t="s">
        <v>129</v>
      </c>
      <c r="C25" s="60">
        <v>11800</v>
      </c>
      <c r="D25" s="42">
        <v>24800</v>
      </c>
      <c r="E25" s="42">
        <v>12480</v>
      </c>
      <c r="F25" s="42">
        <v>6000</v>
      </c>
      <c r="G25" s="42">
        <v>3840</v>
      </c>
      <c r="H25" s="42">
        <v>2480</v>
      </c>
    </row>
    <row r="26" spans="1:8" s="16" customFormat="1" ht="15.75">
      <c r="A26" s="4">
        <v>22</v>
      </c>
      <c r="B26" s="33" t="s">
        <v>143</v>
      </c>
      <c r="C26" s="60">
        <v>82557</v>
      </c>
      <c r="D26" s="3">
        <v>18562</v>
      </c>
      <c r="E26" s="3">
        <v>5147</v>
      </c>
      <c r="F26" s="3">
        <v>3082</v>
      </c>
      <c r="G26" s="3">
        <v>2045</v>
      </c>
      <c r="H26" s="3">
        <v>8517</v>
      </c>
    </row>
    <row r="27" spans="1:8" s="16" customFormat="1" ht="15.75">
      <c r="A27" s="4">
        <v>23</v>
      </c>
      <c r="B27" s="1" t="s">
        <v>131</v>
      </c>
      <c r="C27" s="60">
        <v>24237</v>
      </c>
      <c r="D27" s="3">
        <v>23500</v>
      </c>
      <c r="E27" s="3">
        <v>6443</v>
      </c>
      <c r="F27" s="3">
        <v>6590</v>
      </c>
      <c r="G27" s="3">
        <v>6517</v>
      </c>
      <c r="H27" s="3">
        <v>9813</v>
      </c>
    </row>
    <row r="28" spans="1:8" s="16" customFormat="1" ht="15.75">
      <c r="A28" s="4">
        <v>24</v>
      </c>
      <c r="B28" s="5" t="s">
        <v>150</v>
      </c>
      <c r="C28" s="60">
        <v>36286</v>
      </c>
      <c r="D28" s="3">
        <v>60800</v>
      </c>
      <c r="E28" s="3">
        <v>17732</v>
      </c>
      <c r="F28" s="3">
        <v>15457</v>
      </c>
      <c r="G28" s="3">
        <v>14307</v>
      </c>
      <c r="H28" s="3">
        <v>48183</v>
      </c>
    </row>
    <row r="29" spans="1:8" s="16" customFormat="1" ht="15.75">
      <c r="A29" s="4">
        <v>25</v>
      </c>
      <c r="B29" s="5" t="s">
        <v>114</v>
      </c>
      <c r="C29" s="60">
        <v>26804</v>
      </c>
      <c r="D29" s="3">
        <v>27600</v>
      </c>
      <c r="E29" s="3">
        <v>4087</v>
      </c>
      <c r="F29" s="3">
        <v>11671</v>
      </c>
      <c r="G29" s="3">
        <v>764</v>
      </c>
      <c r="H29" s="3">
        <v>13444</v>
      </c>
    </row>
    <row r="30" spans="1:8" s="16" customFormat="1" ht="15.75">
      <c r="A30" s="4">
        <v>26</v>
      </c>
      <c r="B30" s="33" t="s">
        <v>141</v>
      </c>
      <c r="C30" s="60">
        <v>17426</v>
      </c>
      <c r="D30" s="3">
        <v>14200</v>
      </c>
      <c r="E30" s="3">
        <v>4783</v>
      </c>
      <c r="F30" s="3">
        <v>2608</v>
      </c>
      <c r="G30" s="3">
        <v>3223</v>
      </c>
      <c r="H30" s="3">
        <v>5266</v>
      </c>
    </row>
    <row r="31" spans="1:8" s="16" customFormat="1" ht="15.75">
      <c r="A31" s="4">
        <v>27</v>
      </c>
      <c r="B31" s="33" t="s">
        <v>159</v>
      </c>
      <c r="C31" s="60">
        <v>30486</v>
      </c>
      <c r="D31" s="3">
        <v>20637</v>
      </c>
      <c r="E31" s="3">
        <v>10936</v>
      </c>
      <c r="F31" s="3">
        <v>5367</v>
      </c>
      <c r="G31" s="3">
        <v>6227</v>
      </c>
      <c r="H31" s="3">
        <v>39637</v>
      </c>
    </row>
    <row r="32" spans="1:8" s="16" customFormat="1" ht="15.75">
      <c r="A32" s="4">
        <v>28</v>
      </c>
      <c r="B32" s="33" t="s">
        <v>142</v>
      </c>
      <c r="C32" s="60">
        <v>31900</v>
      </c>
      <c r="D32" s="3">
        <v>77000</v>
      </c>
      <c r="E32" s="3">
        <v>22875</v>
      </c>
      <c r="F32" s="3">
        <v>16858</v>
      </c>
      <c r="G32" s="3">
        <v>21259</v>
      </c>
      <c r="H32" s="3">
        <v>35151</v>
      </c>
    </row>
    <row r="33" spans="1:8" s="16" customFormat="1" ht="15.75">
      <c r="A33" s="4">
        <v>29</v>
      </c>
      <c r="B33" s="5" t="s">
        <v>116</v>
      </c>
      <c r="C33" s="60">
        <v>56371</v>
      </c>
      <c r="D33" s="3">
        <v>23000</v>
      </c>
      <c r="E33" s="3">
        <v>17182</v>
      </c>
      <c r="F33" s="3">
        <v>14376</v>
      </c>
      <c r="G33" s="3">
        <v>22315</v>
      </c>
      <c r="H33" s="3">
        <v>5277</v>
      </c>
    </row>
    <row r="34" spans="1:8" s="16" customFormat="1" ht="15.75">
      <c r="A34" s="4">
        <v>30</v>
      </c>
      <c r="B34" s="5" t="s">
        <v>152</v>
      </c>
      <c r="C34" s="60">
        <v>18858</v>
      </c>
      <c r="D34" s="3">
        <v>3645</v>
      </c>
      <c r="E34" s="3">
        <v>3436</v>
      </c>
      <c r="F34" s="3">
        <v>3903</v>
      </c>
      <c r="G34" s="3">
        <v>2991</v>
      </c>
      <c r="H34" s="3">
        <v>6893</v>
      </c>
    </row>
    <row r="35" spans="1:8" s="16" customFormat="1" ht="15.75">
      <c r="A35" s="4">
        <v>31</v>
      </c>
      <c r="B35" s="5" t="s">
        <v>119</v>
      </c>
      <c r="C35" s="60">
        <v>76622</v>
      </c>
      <c r="D35" s="3">
        <v>15400</v>
      </c>
      <c r="E35" s="3">
        <v>3168</v>
      </c>
      <c r="F35" s="3">
        <v>2758</v>
      </c>
      <c r="G35" s="3">
        <v>2755</v>
      </c>
      <c r="H35" s="3">
        <v>28489</v>
      </c>
    </row>
    <row r="36" spans="1:8" s="16" customFormat="1" ht="15.75">
      <c r="A36" s="4">
        <v>32</v>
      </c>
      <c r="B36" s="33" t="s">
        <v>157</v>
      </c>
      <c r="C36" s="60">
        <v>4626</v>
      </c>
      <c r="D36" s="3">
        <v>9712</v>
      </c>
      <c r="E36" s="3">
        <v>1690</v>
      </c>
      <c r="F36" s="3">
        <v>3139</v>
      </c>
      <c r="G36" s="3">
        <v>3932</v>
      </c>
      <c r="H36" s="3">
        <v>5905</v>
      </c>
    </row>
    <row r="37" spans="1:8" s="16" customFormat="1" ht="15.75">
      <c r="A37" s="4">
        <v>33</v>
      </c>
      <c r="B37" s="5" t="s">
        <v>115</v>
      </c>
      <c r="C37" s="60">
        <v>21754</v>
      </c>
      <c r="D37" s="3">
        <v>0</v>
      </c>
      <c r="E37" s="3">
        <v>1725</v>
      </c>
      <c r="F37" s="3">
        <v>6387</v>
      </c>
      <c r="G37" s="3">
        <v>926</v>
      </c>
      <c r="H37" s="3">
        <v>375</v>
      </c>
    </row>
    <row r="38" spans="1:8" s="16" customFormat="1" ht="15.75">
      <c r="A38" s="4">
        <v>34</v>
      </c>
      <c r="B38" s="5" t="s">
        <v>137</v>
      </c>
      <c r="C38" s="60">
        <v>58354</v>
      </c>
      <c r="D38" s="3">
        <v>81000</v>
      </c>
      <c r="E38" s="3">
        <v>20364</v>
      </c>
      <c r="F38" s="3">
        <v>11670</v>
      </c>
      <c r="G38" s="3">
        <v>12569</v>
      </c>
      <c r="H38" s="3">
        <v>107227</v>
      </c>
    </row>
    <row r="39" spans="1:8" s="16" customFormat="1" ht="15.75">
      <c r="A39" s="4">
        <v>35</v>
      </c>
      <c r="B39" s="40" t="s">
        <v>123</v>
      </c>
      <c r="C39" s="60">
        <v>41999</v>
      </c>
      <c r="D39" s="41">
        <v>12800</v>
      </c>
      <c r="E39" s="41">
        <v>2384</v>
      </c>
      <c r="F39" s="41">
        <v>5279</v>
      </c>
      <c r="G39" s="41">
        <v>829</v>
      </c>
      <c r="H39" s="41">
        <v>4781</v>
      </c>
    </row>
    <row r="40" spans="1:8" ht="15.75">
      <c r="A40" s="4">
        <v>36</v>
      </c>
      <c r="B40" s="5" t="s">
        <v>135</v>
      </c>
      <c r="C40" s="60">
        <v>62504</v>
      </c>
      <c r="D40" s="3">
        <v>20000</v>
      </c>
      <c r="E40" s="3">
        <v>8600</v>
      </c>
      <c r="F40" s="3">
        <v>420</v>
      </c>
      <c r="G40" s="3">
        <v>375</v>
      </c>
      <c r="H40" s="3">
        <v>11405</v>
      </c>
    </row>
    <row r="41" spans="1:8" ht="15.75">
      <c r="A41" s="4">
        <v>37</v>
      </c>
      <c r="B41" s="5" t="s">
        <v>153</v>
      </c>
      <c r="C41" s="60">
        <v>68674</v>
      </c>
      <c r="D41" s="3">
        <v>60600</v>
      </c>
      <c r="E41" s="3">
        <v>26036</v>
      </c>
      <c r="F41" s="3">
        <v>3893</v>
      </c>
      <c r="G41" s="3">
        <v>9342</v>
      </c>
      <c r="H41" s="3">
        <v>50612</v>
      </c>
    </row>
    <row r="42" spans="1:8" ht="15.75">
      <c r="A42" s="4">
        <v>38</v>
      </c>
      <c r="B42" s="33" t="s">
        <v>147</v>
      </c>
      <c r="C42" s="60">
        <v>39281</v>
      </c>
      <c r="D42" s="3">
        <v>76000</v>
      </c>
      <c r="E42" s="3">
        <v>34439</v>
      </c>
      <c r="F42" s="3">
        <v>37537</v>
      </c>
      <c r="G42" s="3">
        <v>3681</v>
      </c>
      <c r="H42" s="3">
        <v>4981</v>
      </c>
    </row>
    <row r="43" spans="1:8" ht="15.75">
      <c r="A43" s="12" t="s">
        <v>43</v>
      </c>
      <c r="B43" s="13"/>
      <c r="C43" s="13">
        <f>SUM(C5:C42)</f>
        <v>1407706</v>
      </c>
      <c r="D43" s="13">
        <f t="shared" ref="D43:H43" si="0">SUM(D5:D42)</f>
        <v>1374791</v>
      </c>
      <c r="E43" s="13">
        <f t="shared" si="0"/>
        <v>613113</v>
      </c>
      <c r="F43" s="13">
        <f t="shared" si="0"/>
        <v>285453</v>
      </c>
      <c r="G43" s="13">
        <f t="shared" si="0"/>
        <v>314222</v>
      </c>
      <c r="H43" s="13">
        <f t="shared" si="0"/>
        <v>670158</v>
      </c>
    </row>
  </sheetData>
  <mergeCells count="8">
    <mergeCell ref="H3:H4"/>
    <mergeCell ref="A1:H1"/>
    <mergeCell ref="A3:A4"/>
    <mergeCell ref="B3:B4"/>
    <mergeCell ref="C3:C4"/>
    <mergeCell ref="D3:D4"/>
    <mergeCell ref="E3:G3"/>
    <mergeCell ref="A2:H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zoomScale="80" zoomScaleNormal="80" workbookViewId="0">
      <selection activeCell="G13" sqref="G13"/>
    </sheetView>
  </sheetViews>
  <sheetFormatPr defaultRowHeight="15"/>
  <cols>
    <col min="1" max="1" width="15.42578125" customWidth="1"/>
    <col min="2" max="2" width="19.5703125" customWidth="1"/>
    <col min="3" max="3" width="11.140625" customWidth="1"/>
    <col min="4" max="4" width="13.85546875" customWidth="1"/>
    <col min="5" max="5" width="11.7109375" customWidth="1"/>
    <col min="6" max="6" width="12.5703125" customWidth="1"/>
    <col min="9" max="9" width="21.85546875" customWidth="1"/>
    <col min="10" max="10" width="13.28515625" customWidth="1"/>
    <col min="12" max="12" width="17.7109375" customWidth="1"/>
    <col min="13" max="15" width="20.28515625" customWidth="1"/>
    <col min="16" max="16" width="11.28515625" customWidth="1"/>
    <col min="19" max="19" width="16.5703125" customWidth="1"/>
  </cols>
  <sheetData>
    <row r="1" spans="1:19" s="11" customFormat="1" ht="22.5">
      <c r="A1" s="81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</row>
    <row r="2" spans="1:19" ht="48" customHeight="1">
      <c r="A2" s="84" t="s">
        <v>24</v>
      </c>
      <c r="B2" s="84" t="s">
        <v>25</v>
      </c>
      <c r="C2" s="84" t="s">
        <v>108</v>
      </c>
      <c r="D2" s="84"/>
      <c r="E2" s="84"/>
      <c r="F2" s="84"/>
      <c r="G2" s="84" t="s">
        <v>109</v>
      </c>
      <c r="H2" s="84"/>
      <c r="I2" s="84"/>
      <c r="J2" s="84" t="s">
        <v>110</v>
      </c>
      <c r="K2" s="84"/>
      <c r="L2" s="84"/>
      <c r="M2" s="84" t="s">
        <v>26</v>
      </c>
      <c r="N2" s="84" t="s">
        <v>27</v>
      </c>
      <c r="O2" s="84" t="s">
        <v>28</v>
      </c>
      <c r="P2" s="84" t="s">
        <v>124</v>
      </c>
      <c r="Q2" s="84"/>
      <c r="R2" s="84"/>
      <c r="S2" s="84"/>
    </row>
    <row r="3" spans="1:19" ht="63">
      <c r="A3" s="84"/>
      <c r="B3" s="84"/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91</v>
      </c>
      <c r="I3" s="6" t="s">
        <v>34</v>
      </c>
      <c r="J3" s="6" t="s">
        <v>33</v>
      </c>
      <c r="K3" s="6" t="s">
        <v>91</v>
      </c>
      <c r="L3" s="6" t="s">
        <v>34</v>
      </c>
      <c r="M3" s="84"/>
      <c r="N3" s="84"/>
      <c r="O3" s="84"/>
      <c r="P3" s="6" t="s">
        <v>35</v>
      </c>
      <c r="Q3" s="6" t="s">
        <v>36</v>
      </c>
      <c r="R3" s="6" t="s">
        <v>37</v>
      </c>
      <c r="S3" s="6" t="s">
        <v>38</v>
      </c>
    </row>
    <row r="4" spans="1:19" ht="15.75">
      <c r="A4" s="7" t="s">
        <v>1</v>
      </c>
      <c r="B4" s="7" t="s">
        <v>162</v>
      </c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5.75">
      <c r="A5" s="78" t="s">
        <v>39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</row>
    <row r="6" spans="1:19">
      <c r="A6" s="54"/>
      <c r="B6" s="36" t="s">
        <v>160</v>
      </c>
      <c r="C6" s="55"/>
      <c r="D6" s="55"/>
      <c r="E6" s="36">
        <v>1</v>
      </c>
      <c r="F6" s="36">
        <v>1</v>
      </c>
      <c r="G6" s="36">
        <v>2</v>
      </c>
      <c r="H6" s="36">
        <v>7</v>
      </c>
      <c r="I6" s="36">
        <v>2</v>
      </c>
      <c r="J6" s="36">
        <v>2</v>
      </c>
      <c r="K6" s="36">
        <v>5</v>
      </c>
      <c r="L6" s="36">
        <v>2</v>
      </c>
      <c r="M6" s="36">
        <v>4</v>
      </c>
      <c r="N6" s="36">
        <v>0</v>
      </c>
      <c r="O6" s="36">
        <v>2</v>
      </c>
      <c r="P6" s="36">
        <v>1</v>
      </c>
      <c r="Q6" s="36">
        <v>2</v>
      </c>
      <c r="R6" s="36">
        <v>1</v>
      </c>
      <c r="S6" s="36">
        <v>0</v>
      </c>
    </row>
    <row r="7" spans="1:19" ht="15.75">
      <c r="A7" s="9"/>
      <c r="B7" s="35" t="s">
        <v>120</v>
      </c>
      <c r="C7" s="56"/>
      <c r="D7" s="56"/>
      <c r="E7" s="35">
        <v>1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/>
      <c r="Q7" s="35"/>
      <c r="R7" s="35"/>
      <c r="S7" s="35"/>
    </row>
    <row r="8" spans="1:19" ht="15.75">
      <c r="A8" s="3"/>
      <c r="B8" s="57" t="s">
        <v>156</v>
      </c>
      <c r="C8" s="55"/>
      <c r="D8" s="55"/>
      <c r="E8" s="36">
        <v>1</v>
      </c>
      <c r="F8" s="36">
        <v>1</v>
      </c>
      <c r="G8" s="36">
        <v>13</v>
      </c>
      <c r="H8" s="36">
        <v>13</v>
      </c>
      <c r="I8" s="36">
        <v>0</v>
      </c>
      <c r="J8" s="36">
        <v>13</v>
      </c>
      <c r="K8" s="36">
        <v>13</v>
      </c>
      <c r="L8" s="36">
        <v>0</v>
      </c>
      <c r="M8" s="36">
        <v>62</v>
      </c>
      <c r="N8" s="36">
        <v>6</v>
      </c>
      <c r="O8" s="36">
        <v>62</v>
      </c>
      <c r="P8" s="36">
        <v>18</v>
      </c>
      <c r="Q8" s="36">
        <v>25</v>
      </c>
      <c r="R8" s="36">
        <v>19</v>
      </c>
      <c r="S8" s="36">
        <v>0</v>
      </c>
    </row>
    <row r="9" spans="1:19" ht="15.75">
      <c r="A9" s="16"/>
      <c r="B9" s="35" t="s">
        <v>138</v>
      </c>
      <c r="C9" s="55"/>
      <c r="D9" s="55"/>
      <c r="E9" s="36">
        <v>0</v>
      </c>
      <c r="F9" s="36">
        <v>0</v>
      </c>
      <c r="G9" s="36">
        <v>0</v>
      </c>
      <c r="H9" s="36">
        <v>3</v>
      </c>
      <c r="I9" s="36">
        <v>0</v>
      </c>
      <c r="J9" s="36">
        <v>0</v>
      </c>
      <c r="K9" s="36">
        <v>2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</row>
    <row r="10" spans="1:19">
      <c r="A10" s="16"/>
      <c r="B10" s="58" t="s">
        <v>125</v>
      </c>
      <c r="C10" s="55"/>
      <c r="D10" s="55"/>
      <c r="E10" s="36">
        <v>1</v>
      </c>
      <c r="F10" s="36">
        <v>1</v>
      </c>
      <c r="G10" s="36" t="s">
        <v>126</v>
      </c>
      <c r="H10" s="36" t="s">
        <v>126</v>
      </c>
      <c r="I10" s="36">
        <v>0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5.75">
      <c r="A11" s="51"/>
      <c r="B11" s="35" t="s">
        <v>117</v>
      </c>
      <c r="C11" s="56"/>
      <c r="D11" s="56"/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/>
      <c r="Q11" s="35"/>
      <c r="R11" s="35"/>
      <c r="S11" s="35"/>
    </row>
    <row r="12" spans="1:19" ht="15.75">
      <c r="A12" s="16"/>
      <c r="B12" s="36" t="s">
        <v>151</v>
      </c>
      <c r="C12" s="55"/>
      <c r="D12" s="55"/>
      <c r="E12" s="36">
        <v>2</v>
      </c>
      <c r="F12" s="36">
        <v>2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/>
      <c r="Q12" s="36"/>
      <c r="R12" s="35"/>
      <c r="S12" s="36"/>
    </row>
    <row r="13" spans="1:19" ht="15.75">
      <c r="A13" s="16"/>
      <c r="B13" s="35" t="s">
        <v>158</v>
      </c>
      <c r="C13" s="55"/>
      <c r="D13" s="55"/>
      <c r="E13" s="36">
        <v>1</v>
      </c>
      <c r="F13" s="36">
        <v>1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</row>
    <row r="14" spans="1:19" ht="15.75">
      <c r="A14" s="16"/>
      <c r="B14" s="35" t="s">
        <v>146</v>
      </c>
      <c r="C14" s="55"/>
      <c r="D14" s="55"/>
      <c r="E14" s="36">
        <v>1</v>
      </c>
      <c r="F14" s="36">
        <v>1</v>
      </c>
      <c r="G14" s="36">
        <v>18</v>
      </c>
      <c r="H14" s="36">
        <v>18</v>
      </c>
      <c r="I14" s="36">
        <v>5</v>
      </c>
      <c r="J14" s="36">
        <v>16</v>
      </c>
      <c r="K14" s="36">
        <v>13</v>
      </c>
      <c r="L14" s="36">
        <v>7</v>
      </c>
      <c r="M14" s="36">
        <v>13</v>
      </c>
      <c r="N14" s="36">
        <v>6</v>
      </c>
      <c r="O14" s="36"/>
      <c r="P14" s="36"/>
      <c r="Q14" s="36">
        <v>8</v>
      </c>
      <c r="R14" s="36">
        <v>5</v>
      </c>
      <c r="S14" s="36"/>
    </row>
    <row r="15" spans="1:19">
      <c r="A15" s="16"/>
      <c r="B15" s="59" t="s">
        <v>144</v>
      </c>
      <c r="C15" s="55"/>
      <c r="D15" s="55"/>
      <c r="E15" s="36">
        <v>0</v>
      </c>
      <c r="F15" s="36">
        <v>0</v>
      </c>
      <c r="G15" s="36">
        <v>0</v>
      </c>
      <c r="H15" s="36">
        <v>119</v>
      </c>
      <c r="I15" s="36">
        <v>30</v>
      </c>
      <c r="J15" s="36">
        <v>0</v>
      </c>
      <c r="K15" s="36">
        <v>99</v>
      </c>
      <c r="L15" s="36">
        <v>30</v>
      </c>
      <c r="M15" s="36">
        <v>166</v>
      </c>
      <c r="N15" s="36">
        <v>78</v>
      </c>
      <c r="O15" s="36">
        <v>88</v>
      </c>
      <c r="P15" s="36">
        <v>100</v>
      </c>
      <c r="Q15" s="36">
        <v>28</v>
      </c>
      <c r="R15" s="36">
        <v>24</v>
      </c>
      <c r="S15" s="36">
        <v>14</v>
      </c>
    </row>
    <row r="16" spans="1:19">
      <c r="A16" s="16"/>
      <c r="B16" s="36" t="s">
        <v>155</v>
      </c>
      <c r="C16" s="55"/>
      <c r="D16" s="55"/>
      <c r="E16" s="36">
        <v>1</v>
      </c>
      <c r="F16" s="36">
        <v>1</v>
      </c>
      <c r="G16" s="36">
        <v>20</v>
      </c>
      <c r="H16" s="36">
        <v>50</v>
      </c>
      <c r="I16" s="36">
        <v>10</v>
      </c>
      <c r="J16" s="36">
        <v>20</v>
      </c>
      <c r="K16" s="36">
        <v>50</v>
      </c>
      <c r="L16" s="36">
        <v>10</v>
      </c>
      <c r="M16" s="36">
        <v>288</v>
      </c>
      <c r="N16" s="36">
        <v>0</v>
      </c>
      <c r="O16" s="36">
        <v>288</v>
      </c>
      <c r="P16" s="36">
        <v>40</v>
      </c>
      <c r="Q16" s="36">
        <v>248</v>
      </c>
      <c r="R16" s="36">
        <v>0</v>
      </c>
      <c r="S16" s="36">
        <v>0</v>
      </c>
    </row>
    <row r="17" spans="1:19" ht="15.75">
      <c r="A17" s="16"/>
      <c r="B17" s="57" t="s">
        <v>127</v>
      </c>
      <c r="C17" s="55"/>
      <c r="D17" s="55"/>
      <c r="E17" s="36">
        <v>1</v>
      </c>
      <c r="F17" s="36">
        <v>1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</row>
    <row r="18" spans="1:19" ht="15.75">
      <c r="A18" s="16"/>
      <c r="B18" s="36" t="s">
        <v>133</v>
      </c>
      <c r="C18" s="56"/>
      <c r="D18" s="56"/>
      <c r="E18" s="36">
        <v>2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12</v>
      </c>
      <c r="N18" s="36" t="s">
        <v>134</v>
      </c>
      <c r="O18" s="36">
        <v>12</v>
      </c>
      <c r="P18" s="36">
        <v>5</v>
      </c>
      <c r="Q18" s="36">
        <v>3</v>
      </c>
      <c r="R18" s="36">
        <v>4</v>
      </c>
      <c r="S18" s="36">
        <v>0</v>
      </c>
    </row>
    <row r="19" spans="1:19" ht="15.75">
      <c r="B19" s="35" t="s">
        <v>136</v>
      </c>
      <c r="C19" s="55"/>
      <c r="D19" s="55"/>
      <c r="E19" s="36">
        <v>1</v>
      </c>
      <c r="F19" s="36">
        <v>2</v>
      </c>
      <c r="G19" s="36">
        <v>1</v>
      </c>
      <c r="H19" s="36">
        <v>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5">
        <v>0</v>
      </c>
      <c r="Q19" s="45">
        <v>0</v>
      </c>
      <c r="R19" s="45">
        <v>0</v>
      </c>
      <c r="S19" s="45">
        <v>0</v>
      </c>
    </row>
    <row r="20" spans="1:19" ht="15.75">
      <c r="B20" s="36" t="s">
        <v>121</v>
      </c>
      <c r="C20" s="55"/>
      <c r="D20" s="55"/>
      <c r="E20" s="35">
        <v>1</v>
      </c>
      <c r="F20" s="35">
        <v>1</v>
      </c>
      <c r="G20" s="55"/>
      <c r="H20" s="55"/>
      <c r="I20" s="36">
        <v>1</v>
      </c>
      <c r="J20" s="36">
        <v>1</v>
      </c>
      <c r="K20" s="36">
        <v>1</v>
      </c>
      <c r="L20" s="55"/>
      <c r="M20" s="36">
        <v>1</v>
      </c>
      <c r="N20" s="36">
        <v>1</v>
      </c>
      <c r="O20" s="36">
        <v>1</v>
      </c>
      <c r="P20" s="36"/>
      <c r="Q20" s="36"/>
      <c r="R20" s="36"/>
      <c r="S20" s="36"/>
    </row>
    <row r="21" spans="1:19" ht="15.75">
      <c r="B21" s="35" t="s">
        <v>139</v>
      </c>
      <c r="C21" s="55"/>
      <c r="D21" s="55"/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45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</row>
    <row r="22" spans="1:19" ht="15.75">
      <c r="A22" s="16"/>
      <c r="B22" s="35" t="s">
        <v>128</v>
      </c>
      <c r="C22" s="56"/>
      <c r="D22" s="56"/>
      <c r="E22" s="35">
        <v>2</v>
      </c>
      <c r="F22" s="35">
        <v>3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1</v>
      </c>
      <c r="M22" s="35">
        <v>2</v>
      </c>
      <c r="N22" s="35">
        <v>0</v>
      </c>
      <c r="O22" s="35">
        <v>2</v>
      </c>
      <c r="P22" s="35">
        <v>0</v>
      </c>
      <c r="Q22" s="35">
        <v>0</v>
      </c>
      <c r="R22" s="35">
        <v>2</v>
      </c>
      <c r="S22" s="35">
        <v>0</v>
      </c>
    </row>
    <row r="23" spans="1:19">
      <c r="A23" s="16"/>
      <c r="B23" s="36" t="s">
        <v>154</v>
      </c>
      <c r="C23" s="55"/>
      <c r="D23" s="55"/>
      <c r="E23" s="55"/>
      <c r="F23" s="55"/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</row>
    <row r="24" spans="1:19">
      <c r="A24" s="16"/>
      <c r="B24" s="36" t="s">
        <v>148</v>
      </c>
      <c r="C24" s="55"/>
      <c r="D24" s="55"/>
      <c r="E24" s="36">
        <v>8</v>
      </c>
      <c r="F24" s="36">
        <v>0</v>
      </c>
      <c r="G24" s="36">
        <v>7</v>
      </c>
      <c r="H24" s="36">
        <v>43</v>
      </c>
      <c r="I24" s="36">
        <v>0</v>
      </c>
      <c r="J24" s="36">
        <v>7</v>
      </c>
      <c r="K24" s="36">
        <v>37</v>
      </c>
      <c r="L24" s="36">
        <v>0</v>
      </c>
      <c r="M24" s="36">
        <v>63</v>
      </c>
      <c r="N24" s="36">
        <v>8</v>
      </c>
      <c r="O24" s="36">
        <v>46</v>
      </c>
      <c r="P24" s="36">
        <v>32</v>
      </c>
      <c r="Q24" s="36">
        <v>21</v>
      </c>
      <c r="R24" s="36">
        <v>10</v>
      </c>
      <c r="S24" s="36">
        <v>0</v>
      </c>
    </row>
    <row r="25" spans="1:19">
      <c r="A25" s="16"/>
      <c r="B25" s="59" t="s">
        <v>140</v>
      </c>
      <c r="C25" s="55"/>
      <c r="D25" s="55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/>
      <c r="Q25" s="36"/>
      <c r="R25" s="36"/>
      <c r="S25" s="36"/>
    </row>
    <row r="26" spans="1:19">
      <c r="A26" s="16"/>
      <c r="B26" s="58" t="s">
        <v>129</v>
      </c>
      <c r="C26" s="55"/>
      <c r="D26" s="55"/>
      <c r="E26" s="36">
        <v>1</v>
      </c>
      <c r="F26" s="36">
        <v>1</v>
      </c>
      <c r="G26" s="36">
        <v>4</v>
      </c>
      <c r="H26" s="36">
        <v>9</v>
      </c>
      <c r="I26" s="36">
        <v>2</v>
      </c>
      <c r="J26" s="36">
        <v>3</v>
      </c>
      <c r="K26" s="36">
        <v>4</v>
      </c>
      <c r="L26" s="36">
        <v>1</v>
      </c>
      <c r="M26" s="36">
        <v>13</v>
      </c>
      <c r="N26" s="36">
        <v>0</v>
      </c>
      <c r="O26" s="36">
        <v>22</v>
      </c>
      <c r="P26" s="36">
        <v>0</v>
      </c>
      <c r="Q26" s="36">
        <v>31</v>
      </c>
      <c r="R26" s="36">
        <v>0</v>
      </c>
      <c r="S26" s="36">
        <v>0</v>
      </c>
    </row>
    <row r="27" spans="1:19">
      <c r="A27" s="16"/>
      <c r="B27" s="59" t="s">
        <v>143</v>
      </c>
      <c r="C27" s="55"/>
      <c r="D27" s="55"/>
      <c r="E27" s="36">
        <v>2</v>
      </c>
      <c r="F27" s="36">
        <v>2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45">
        <v>0</v>
      </c>
      <c r="Q27" s="45">
        <v>0</v>
      </c>
      <c r="R27" s="45">
        <v>0</v>
      </c>
      <c r="S27" s="45">
        <v>0</v>
      </c>
    </row>
    <row r="28" spans="1:19">
      <c r="A28" s="16"/>
      <c r="B28" s="58" t="s">
        <v>131</v>
      </c>
      <c r="C28" s="55"/>
      <c r="D28" s="55"/>
      <c r="E28" s="36">
        <v>1</v>
      </c>
      <c r="F28" s="36">
        <v>1</v>
      </c>
      <c r="G28" s="36">
        <v>1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64</v>
      </c>
      <c r="N28" s="36">
        <v>11</v>
      </c>
      <c r="O28" s="36">
        <v>14</v>
      </c>
      <c r="P28" s="36">
        <v>32</v>
      </c>
      <c r="Q28" s="36">
        <v>17</v>
      </c>
      <c r="R28" s="36">
        <v>15</v>
      </c>
      <c r="S28" s="36"/>
    </row>
    <row r="29" spans="1:19">
      <c r="A29" s="16"/>
      <c r="B29" s="36" t="s">
        <v>150</v>
      </c>
      <c r="C29" s="55"/>
      <c r="D29" s="55"/>
      <c r="E29" s="36">
        <v>0</v>
      </c>
      <c r="F29" s="36">
        <v>1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1427</v>
      </c>
      <c r="N29" s="36">
        <v>0</v>
      </c>
      <c r="O29" s="36">
        <v>1427</v>
      </c>
      <c r="P29" s="36">
        <v>210</v>
      </c>
      <c r="Q29" s="36">
        <v>890</v>
      </c>
      <c r="R29" s="36">
        <v>327</v>
      </c>
      <c r="S29" s="36"/>
    </row>
    <row r="30" spans="1:19" ht="15.75">
      <c r="A30" s="16"/>
      <c r="B30" s="58" t="s">
        <v>132</v>
      </c>
      <c r="C30" s="56"/>
      <c r="D30" s="56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</row>
    <row r="31" spans="1:19" ht="15.75">
      <c r="A31" s="16"/>
      <c r="B31" s="59" t="s">
        <v>141</v>
      </c>
      <c r="C31" s="56"/>
      <c r="D31" s="56"/>
      <c r="E31" s="36">
        <v>1</v>
      </c>
      <c r="F31" s="36">
        <v>1</v>
      </c>
      <c r="G31" s="36">
        <v>0</v>
      </c>
      <c r="H31" s="36">
        <v>0</v>
      </c>
      <c r="I31" s="36">
        <v>31</v>
      </c>
      <c r="J31" s="36">
        <v>0</v>
      </c>
      <c r="K31" s="36">
        <v>0</v>
      </c>
      <c r="L31" s="36">
        <v>6</v>
      </c>
      <c r="M31" s="36">
        <v>197</v>
      </c>
      <c r="N31" s="36">
        <v>0</v>
      </c>
      <c r="O31" s="36">
        <v>197</v>
      </c>
      <c r="P31" s="36">
        <v>87</v>
      </c>
      <c r="Q31" s="36">
        <v>66</v>
      </c>
      <c r="R31" s="36">
        <v>44</v>
      </c>
      <c r="S31" s="36">
        <v>0</v>
      </c>
    </row>
    <row r="32" spans="1:19">
      <c r="A32" s="16"/>
      <c r="B32" s="59" t="s">
        <v>159</v>
      </c>
      <c r="C32" s="55"/>
      <c r="D32" s="55"/>
      <c r="E32" s="36">
        <v>1</v>
      </c>
      <c r="F32" s="36">
        <v>1</v>
      </c>
      <c r="G32" s="36">
        <v>3</v>
      </c>
      <c r="H32" s="36">
        <v>12</v>
      </c>
      <c r="I32" s="36">
        <v>4</v>
      </c>
      <c r="J32" s="36">
        <v>5</v>
      </c>
      <c r="K32" s="36">
        <v>8</v>
      </c>
      <c r="L32" s="36">
        <v>4</v>
      </c>
      <c r="M32" s="36">
        <v>33</v>
      </c>
      <c r="N32" s="36">
        <v>0</v>
      </c>
      <c r="O32" s="36">
        <v>0</v>
      </c>
      <c r="P32" s="36"/>
      <c r="Q32" s="36">
        <v>33</v>
      </c>
      <c r="R32" s="36"/>
      <c r="S32" s="36"/>
    </row>
    <row r="33" spans="1:19">
      <c r="A33" s="16"/>
      <c r="B33" s="59" t="s">
        <v>142</v>
      </c>
      <c r="C33" s="55"/>
      <c r="D33" s="55"/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22</v>
      </c>
      <c r="N33" s="36">
        <v>0</v>
      </c>
      <c r="O33" s="36">
        <v>22</v>
      </c>
      <c r="P33" s="36">
        <v>11</v>
      </c>
      <c r="Q33" s="36">
        <v>7</v>
      </c>
      <c r="R33" s="36">
        <v>3</v>
      </c>
      <c r="S33" s="36">
        <v>0</v>
      </c>
    </row>
    <row r="34" spans="1:19" ht="15.75">
      <c r="A34" s="16"/>
      <c r="B34" s="35" t="s">
        <v>116</v>
      </c>
      <c r="C34" s="55"/>
      <c r="D34" s="55"/>
      <c r="E34" s="55"/>
      <c r="F34" s="55"/>
      <c r="G34" s="36">
        <v>10</v>
      </c>
      <c r="H34" s="36">
        <v>140</v>
      </c>
      <c r="I34" s="36">
        <v>24</v>
      </c>
      <c r="J34" s="36">
        <v>10</v>
      </c>
      <c r="K34" s="36">
        <v>52</v>
      </c>
      <c r="L34" s="36">
        <v>24</v>
      </c>
      <c r="M34" s="36">
        <v>996</v>
      </c>
      <c r="N34" s="36">
        <v>340</v>
      </c>
      <c r="O34" s="36">
        <v>996</v>
      </c>
      <c r="P34" s="36"/>
      <c r="Q34" s="36">
        <v>996</v>
      </c>
      <c r="R34" s="36"/>
      <c r="S34" s="36"/>
    </row>
    <row r="35" spans="1:19" ht="15.75">
      <c r="A35" s="16"/>
      <c r="B35" s="35" t="s">
        <v>152</v>
      </c>
      <c r="C35" s="55"/>
      <c r="D35" s="55"/>
      <c r="E35" s="36">
        <v>1</v>
      </c>
      <c r="F35" s="36">
        <v>1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ht="15.75">
      <c r="A36" s="51"/>
      <c r="B36" s="57" t="s">
        <v>119</v>
      </c>
      <c r="C36" s="56"/>
      <c r="D36" s="56"/>
      <c r="E36" s="35">
        <v>3</v>
      </c>
      <c r="F36" s="35">
        <v>1</v>
      </c>
      <c r="G36" s="35">
        <v>60</v>
      </c>
      <c r="H36" s="35">
        <v>35</v>
      </c>
      <c r="I36" s="35">
        <v>4</v>
      </c>
      <c r="J36" s="35">
        <v>57</v>
      </c>
      <c r="K36" s="35">
        <v>32</v>
      </c>
      <c r="L36" s="35">
        <v>3</v>
      </c>
      <c r="M36" s="35">
        <v>123</v>
      </c>
      <c r="N36" s="35">
        <v>59</v>
      </c>
      <c r="O36" s="35">
        <v>64</v>
      </c>
      <c r="P36" s="35">
        <v>58</v>
      </c>
      <c r="Q36" s="35">
        <v>62</v>
      </c>
      <c r="R36" s="35">
        <v>3</v>
      </c>
      <c r="S36" s="35">
        <v>0</v>
      </c>
    </row>
    <row r="37" spans="1:19">
      <c r="A37" s="16"/>
      <c r="B37" s="59" t="s">
        <v>157</v>
      </c>
      <c r="C37" s="55"/>
      <c r="D37" s="55"/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/>
      <c r="Q37" s="36"/>
      <c r="R37" s="36"/>
      <c r="S37" s="36"/>
    </row>
    <row r="38" spans="1:19" ht="15.75">
      <c r="A38" s="16"/>
      <c r="B38" s="35" t="s">
        <v>115</v>
      </c>
      <c r="C38" s="55"/>
      <c r="D38" s="55"/>
      <c r="E38" s="36">
        <v>7</v>
      </c>
      <c r="F38" s="36">
        <v>2</v>
      </c>
      <c r="G38" s="36">
        <v>20</v>
      </c>
      <c r="H38" s="36">
        <v>0</v>
      </c>
      <c r="I38" s="36">
        <v>16</v>
      </c>
      <c r="J38" s="36">
        <v>12</v>
      </c>
      <c r="K38" s="36">
        <v>0</v>
      </c>
      <c r="L38" s="36">
        <v>7</v>
      </c>
      <c r="M38" s="36">
        <v>340</v>
      </c>
      <c r="N38" s="36">
        <v>0</v>
      </c>
      <c r="O38" s="36">
        <v>254</v>
      </c>
      <c r="P38" s="36"/>
      <c r="Q38" s="36">
        <v>340</v>
      </c>
      <c r="R38" s="36"/>
      <c r="S38" s="36"/>
    </row>
    <row r="39" spans="1:19">
      <c r="A39" s="16"/>
      <c r="B39" s="45" t="s">
        <v>137</v>
      </c>
      <c r="C39" s="55"/>
      <c r="D39" s="55"/>
      <c r="E39" s="45">
        <v>0</v>
      </c>
      <c r="F39" s="45">
        <v>0</v>
      </c>
      <c r="G39" s="36">
        <v>0</v>
      </c>
      <c r="H39" s="36">
        <v>280</v>
      </c>
      <c r="I39" s="36">
        <v>0</v>
      </c>
      <c r="J39" s="36">
        <v>0</v>
      </c>
      <c r="K39" s="36">
        <v>40</v>
      </c>
      <c r="L39" s="36">
        <v>0</v>
      </c>
      <c r="M39" s="36">
        <v>5</v>
      </c>
      <c r="N39" s="36">
        <v>2</v>
      </c>
      <c r="O39" s="36">
        <v>3</v>
      </c>
      <c r="P39" s="36">
        <v>0</v>
      </c>
      <c r="Q39" s="36">
        <v>3</v>
      </c>
      <c r="R39" s="36">
        <v>2</v>
      </c>
      <c r="S39" s="36">
        <v>0</v>
      </c>
    </row>
    <row r="40" spans="1:19" ht="15.75">
      <c r="A40" s="16"/>
      <c r="B40" s="35" t="s">
        <v>123</v>
      </c>
      <c r="C40" s="55"/>
      <c r="D40" s="55"/>
      <c r="E40" s="36">
        <v>1</v>
      </c>
      <c r="F40" s="36">
        <v>1</v>
      </c>
      <c r="G40" s="36">
        <v>1</v>
      </c>
      <c r="H40" s="36">
        <v>1</v>
      </c>
      <c r="I40" s="36">
        <v>1</v>
      </c>
      <c r="J40" s="36">
        <v>1</v>
      </c>
      <c r="K40" s="36">
        <v>1</v>
      </c>
      <c r="L40" s="36">
        <v>1</v>
      </c>
      <c r="M40" s="36">
        <v>0</v>
      </c>
      <c r="N40" s="36">
        <v>0</v>
      </c>
      <c r="O40" s="36">
        <v>0</v>
      </c>
      <c r="P40" s="36"/>
      <c r="Q40" s="36">
        <v>0</v>
      </c>
      <c r="R40" s="36"/>
      <c r="S40" s="36"/>
    </row>
    <row r="41" spans="1:19" ht="15.75">
      <c r="A41" s="16"/>
      <c r="B41" s="36" t="s">
        <v>135</v>
      </c>
      <c r="C41" s="56"/>
      <c r="D41" s="56"/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</row>
    <row r="42" spans="1:19" ht="15.75">
      <c r="A42" s="16"/>
      <c r="B42" s="57" t="s">
        <v>153</v>
      </c>
      <c r="C42" s="55"/>
      <c r="D42" s="55"/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/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</row>
    <row r="43" spans="1:19" ht="15.75">
      <c r="A43" s="16"/>
      <c r="B43" s="59" t="s">
        <v>147</v>
      </c>
      <c r="C43" s="55"/>
      <c r="D43" s="55"/>
      <c r="E43" s="52">
        <v>1</v>
      </c>
      <c r="F43" s="52">
        <v>1</v>
      </c>
      <c r="G43" s="53"/>
      <c r="H43" s="53"/>
      <c r="I43" s="52"/>
      <c r="J43" s="52"/>
      <c r="K43" s="52"/>
      <c r="L43" s="53"/>
      <c r="M43" s="52"/>
      <c r="N43" s="52"/>
      <c r="O43" s="52"/>
      <c r="P43" s="52"/>
      <c r="Q43" s="52"/>
      <c r="R43" s="52"/>
      <c r="S43" s="52"/>
    </row>
  </sheetData>
  <mergeCells count="11">
    <mergeCell ref="A5:S5"/>
    <mergeCell ref="A1:S1"/>
    <mergeCell ref="A2:A3"/>
    <mergeCell ref="B2:B3"/>
    <mergeCell ref="C2:F2"/>
    <mergeCell ref="G2:I2"/>
    <mergeCell ref="J2:L2"/>
    <mergeCell ref="M2:M3"/>
    <mergeCell ref="N2:N3"/>
    <mergeCell ref="O2:O3"/>
    <mergeCell ref="P2:S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1"/>
  <sheetViews>
    <sheetView zoomScale="70" zoomScaleNormal="70" workbookViewId="0">
      <selection activeCell="E12" sqref="E12"/>
    </sheetView>
  </sheetViews>
  <sheetFormatPr defaultColWidth="8.85546875" defaultRowHeight="15"/>
  <cols>
    <col min="1" max="1" width="6.28515625" style="16" customWidth="1"/>
    <col min="2" max="2" width="21.28515625" style="16" customWidth="1"/>
    <col min="3" max="3" width="15.140625" style="16" bestFit="1" customWidth="1"/>
    <col min="4" max="5" width="16.28515625" style="16" customWidth="1"/>
    <col min="6" max="6" width="24" style="16" customWidth="1"/>
    <col min="7" max="7" width="22.28515625" style="16" customWidth="1"/>
    <col min="8" max="8" width="16.140625" style="16" customWidth="1"/>
    <col min="9" max="9" width="16.28515625" style="16" customWidth="1"/>
    <col min="10" max="18" width="15.28515625" style="16" customWidth="1"/>
    <col min="19" max="19" width="16.140625" style="16" bestFit="1" customWidth="1"/>
    <col min="20" max="20" width="7.42578125" style="16" customWidth="1"/>
    <col min="21" max="21" width="15.42578125" style="16" customWidth="1"/>
    <col min="22" max="22" width="8" style="16" customWidth="1"/>
    <col min="23" max="23" width="15" style="16" customWidth="1"/>
    <col min="24" max="24" width="11" style="16" customWidth="1"/>
    <col min="25" max="25" width="16.28515625" style="16" customWidth="1"/>
    <col min="26" max="26" width="18.42578125" style="16" customWidth="1"/>
    <col min="27" max="27" width="21.28515625" style="16" customWidth="1"/>
    <col min="28" max="30" width="16.28515625" style="16" customWidth="1"/>
    <col min="31" max="31" width="17.28515625" style="16" customWidth="1"/>
    <col min="32" max="16384" width="8.85546875" style="16"/>
  </cols>
  <sheetData>
    <row r="1" spans="1:31" s="32" customFormat="1" ht="33" customHeight="1">
      <c r="A1" s="97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33" customHeight="1">
      <c r="A2" s="94" t="s">
        <v>161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6"/>
    </row>
    <row r="3" spans="1:31" ht="45" customHeight="1">
      <c r="A3" s="88" t="s">
        <v>0</v>
      </c>
      <c r="B3" s="87" t="s">
        <v>47</v>
      </c>
      <c r="C3" s="90" t="s">
        <v>48</v>
      </c>
      <c r="D3" s="91"/>
      <c r="E3" s="92"/>
      <c r="F3" s="90" t="s">
        <v>51</v>
      </c>
      <c r="G3" s="91"/>
      <c r="H3" s="87" t="s">
        <v>40</v>
      </c>
      <c r="I3" s="87"/>
      <c r="J3" s="87" t="s">
        <v>65</v>
      </c>
      <c r="K3" s="87"/>
      <c r="L3" s="87" t="s">
        <v>59</v>
      </c>
      <c r="M3" s="87"/>
      <c r="N3" s="90" t="s">
        <v>62</v>
      </c>
      <c r="O3" s="91"/>
      <c r="P3" s="90" t="s">
        <v>76</v>
      </c>
      <c r="Q3" s="91"/>
      <c r="R3" s="90" t="s">
        <v>68</v>
      </c>
      <c r="S3" s="91"/>
      <c r="T3" s="87" t="s">
        <v>21</v>
      </c>
      <c r="U3" s="87"/>
      <c r="V3" s="87" t="s">
        <v>22</v>
      </c>
      <c r="W3" s="87"/>
      <c r="X3" s="87" t="s">
        <v>23</v>
      </c>
      <c r="Y3" s="87"/>
      <c r="Z3" s="90" t="s">
        <v>80</v>
      </c>
      <c r="AA3" s="91"/>
      <c r="AB3" s="91"/>
      <c r="AC3" s="92"/>
      <c r="AD3" s="87" t="s">
        <v>41</v>
      </c>
      <c r="AE3" s="87"/>
    </row>
    <row r="4" spans="1:31" s="15" customFormat="1" ht="105" customHeight="1">
      <c r="A4" s="89"/>
      <c r="B4" s="93"/>
      <c r="C4" s="26" t="s">
        <v>52</v>
      </c>
      <c r="D4" s="27" t="s">
        <v>53</v>
      </c>
      <c r="E4" s="27" t="s">
        <v>54</v>
      </c>
      <c r="F4" s="28" t="s">
        <v>50</v>
      </c>
      <c r="G4" s="27" t="s">
        <v>57</v>
      </c>
      <c r="H4" s="28" t="s">
        <v>49</v>
      </c>
      <c r="I4" s="27" t="s">
        <v>58</v>
      </c>
      <c r="J4" s="28" t="s">
        <v>66</v>
      </c>
      <c r="K4" s="27" t="s">
        <v>67</v>
      </c>
      <c r="L4" s="28" t="s">
        <v>60</v>
      </c>
      <c r="M4" s="27" t="s">
        <v>61</v>
      </c>
      <c r="N4" s="28" t="s">
        <v>64</v>
      </c>
      <c r="O4" s="27" t="s">
        <v>63</v>
      </c>
      <c r="P4" s="28" t="s">
        <v>74</v>
      </c>
      <c r="Q4" s="27" t="s">
        <v>75</v>
      </c>
      <c r="R4" s="28" t="s">
        <v>69</v>
      </c>
      <c r="S4" s="27" t="s">
        <v>73</v>
      </c>
      <c r="T4" s="27" t="s">
        <v>44</v>
      </c>
      <c r="U4" s="27" t="s">
        <v>70</v>
      </c>
      <c r="V4" s="27" t="s">
        <v>45</v>
      </c>
      <c r="W4" s="27" t="s">
        <v>71</v>
      </c>
      <c r="X4" s="27" t="s">
        <v>46</v>
      </c>
      <c r="Y4" s="27" t="s">
        <v>72</v>
      </c>
      <c r="Z4" s="27" t="s">
        <v>77</v>
      </c>
      <c r="AA4" s="27" t="s">
        <v>78</v>
      </c>
      <c r="AB4" s="27" t="s">
        <v>79</v>
      </c>
      <c r="AC4" s="27" t="s">
        <v>81</v>
      </c>
      <c r="AD4" s="27" t="s">
        <v>55</v>
      </c>
      <c r="AE4" s="27" t="s">
        <v>56</v>
      </c>
    </row>
    <row r="5" spans="1:31" ht="15.75">
      <c r="A5" s="4"/>
      <c r="B5" s="5" t="s">
        <v>162</v>
      </c>
      <c r="C5" s="17"/>
      <c r="D5" s="17"/>
      <c r="E5" s="17"/>
      <c r="F5" s="17"/>
      <c r="G5" s="17"/>
      <c r="H5" s="17"/>
      <c r="I5" s="17"/>
      <c r="J5" s="17"/>
      <c r="K5" s="17"/>
      <c r="L5" s="17">
        <v>38</v>
      </c>
      <c r="M5" s="17">
        <v>38</v>
      </c>
      <c r="N5" s="17">
        <v>55</v>
      </c>
      <c r="O5" s="17">
        <v>55</v>
      </c>
      <c r="P5" s="17" t="s">
        <v>118</v>
      </c>
      <c r="Q5" s="17" t="s">
        <v>118</v>
      </c>
      <c r="R5" s="17">
        <v>110</v>
      </c>
      <c r="S5" s="17">
        <v>105</v>
      </c>
      <c r="T5" s="17">
        <v>70</v>
      </c>
      <c r="U5" s="17">
        <v>70</v>
      </c>
      <c r="V5" s="115">
        <v>533</v>
      </c>
      <c r="W5" s="115">
        <v>533</v>
      </c>
      <c r="X5" s="17">
        <v>9767</v>
      </c>
      <c r="Y5" s="115">
        <v>6915</v>
      </c>
      <c r="Z5" s="115">
        <v>577</v>
      </c>
      <c r="AA5" s="115">
        <v>938</v>
      </c>
      <c r="AB5" s="115">
        <v>11490</v>
      </c>
      <c r="AC5" s="115">
        <v>111</v>
      </c>
      <c r="AD5" s="115">
        <v>86102</v>
      </c>
      <c r="AE5" s="115">
        <v>59515</v>
      </c>
    </row>
    <row r="6" spans="1:31" ht="15.75">
      <c r="A6" s="4"/>
      <c r="B6" s="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15.75">
      <c r="A7" s="4"/>
      <c r="B7" s="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15.75">
      <c r="A8" s="4"/>
      <c r="B8" s="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15.75">
      <c r="A9" s="4"/>
      <c r="B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15.75">
      <c r="A10" s="4"/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15.75">
      <c r="A11" s="4"/>
      <c r="B11" s="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15.75">
      <c r="A12" s="4"/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15.75">
      <c r="A13" s="4"/>
      <c r="B13" s="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15.75">
      <c r="A14" s="4"/>
      <c r="B14" s="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15.75">
      <c r="A15" s="4"/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15.75">
      <c r="A16" s="4"/>
      <c r="B16" s="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.75">
      <c r="A17" s="4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.75">
      <c r="A18" s="4"/>
      <c r="B18" s="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75">
      <c r="A19" s="4"/>
      <c r="B19" s="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75">
      <c r="A20" s="4"/>
      <c r="B20" s="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75">
      <c r="A21" s="4"/>
      <c r="B21" s="3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75">
      <c r="A22" s="4"/>
      <c r="B22" s="33"/>
      <c r="C22" s="47"/>
      <c r="D22" s="47"/>
      <c r="E22" s="47"/>
      <c r="F22" s="47"/>
      <c r="G22" s="47"/>
      <c r="H22" s="17"/>
      <c r="I22" s="17"/>
      <c r="J22" s="47"/>
      <c r="K22" s="4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75">
      <c r="A23" s="4"/>
      <c r="B23" s="3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75">
      <c r="A24" s="4"/>
      <c r="B24" s="3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75">
      <c r="A25" s="4"/>
      <c r="B25" s="3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75">
      <c r="A26" s="4"/>
      <c r="B26" s="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>
      <c r="A27" s="4"/>
      <c r="B27" s="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75">
      <c r="A28" s="4"/>
      <c r="B28" s="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48"/>
      <c r="AC28" s="48"/>
      <c r="AD28" s="17"/>
      <c r="AE28" s="17"/>
    </row>
    <row r="29" spans="1:31" ht="15.75">
      <c r="A29" s="4"/>
      <c r="B29" s="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ht="15.75">
      <c r="A30" s="4"/>
      <c r="B30" s="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ht="15.75">
      <c r="A31" s="4"/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5.75">
      <c r="A32" s="4"/>
      <c r="B32" s="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ht="15.75">
      <c r="A33" s="4"/>
      <c r="B33" s="4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ht="15.75">
      <c r="A34" s="4"/>
      <c r="B34" s="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5.75">
      <c r="A35" s="4"/>
      <c r="B35" s="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.75">
      <c r="A36" s="4"/>
      <c r="B36" s="33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15.75">
      <c r="A37" s="4"/>
      <c r="B37" s="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ht="15.75">
      <c r="A38" s="4"/>
      <c r="B38" s="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.75">
      <c r="A39" s="4"/>
      <c r="B39" s="3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15.75">
      <c r="A40" s="4"/>
      <c r="B40" s="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ht="15.75">
      <c r="A41" s="85"/>
      <c r="B41" s="8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</sheetData>
  <mergeCells count="18">
    <mergeCell ref="A2:AE2"/>
    <mergeCell ref="V3:W3"/>
    <mergeCell ref="A1:AE1"/>
    <mergeCell ref="Z3:AC3"/>
    <mergeCell ref="A41:B41"/>
    <mergeCell ref="AD3:AE3"/>
    <mergeCell ref="A3:A4"/>
    <mergeCell ref="H3:I3"/>
    <mergeCell ref="L3:M3"/>
    <mergeCell ref="N3:O3"/>
    <mergeCell ref="J3:K3"/>
    <mergeCell ref="R3:S3"/>
    <mergeCell ref="P3:Q3"/>
    <mergeCell ref="C3:E3"/>
    <mergeCell ref="F3:G3"/>
    <mergeCell ref="X3:Y3"/>
    <mergeCell ref="B3:B4"/>
    <mergeCell ref="T3:U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tabSelected="1" zoomScale="70" zoomScaleNormal="70" workbookViewId="0">
      <selection activeCell="C14" sqref="C14"/>
    </sheetView>
  </sheetViews>
  <sheetFormatPr defaultColWidth="8.85546875" defaultRowHeight="15"/>
  <cols>
    <col min="1" max="1" width="8.85546875" style="16"/>
    <col min="2" max="2" width="25.42578125" style="16" customWidth="1"/>
    <col min="3" max="4" width="22.28515625" style="16" customWidth="1"/>
    <col min="5" max="5" width="31.42578125" style="16" customWidth="1"/>
    <col min="6" max="6" width="27.85546875" style="16" customWidth="1"/>
    <col min="7" max="7" width="46.7109375" style="16" customWidth="1"/>
    <col min="8" max="8" width="39" style="16" customWidth="1"/>
    <col min="9" max="16384" width="8.85546875" style="16"/>
  </cols>
  <sheetData>
    <row r="1" spans="1:8" s="18" customFormat="1" ht="61.5" customHeight="1">
      <c r="A1" s="103" t="s">
        <v>113</v>
      </c>
      <c r="B1" s="103"/>
      <c r="C1" s="103"/>
      <c r="D1" s="103"/>
      <c r="E1" s="103"/>
      <c r="F1" s="103"/>
      <c r="G1" s="103"/>
      <c r="H1" s="103"/>
    </row>
    <row r="2" spans="1:8" s="18" customFormat="1" ht="42.75" customHeight="1">
      <c r="A2" s="104" t="s">
        <v>163</v>
      </c>
      <c r="B2" s="104"/>
      <c r="C2" s="104"/>
      <c r="D2" s="104"/>
      <c r="E2" s="104"/>
      <c r="F2" s="104"/>
      <c r="G2" s="104"/>
      <c r="H2" s="104"/>
    </row>
    <row r="3" spans="1:8" s="18" customFormat="1" ht="63" customHeight="1">
      <c r="A3" s="105" t="s">
        <v>0</v>
      </c>
      <c r="B3" s="105" t="s">
        <v>82</v>
      </c>
      <c r="C3" s="105" t="s">
        <v>83</v>
      </c>
      <c r="D3" s="105"/>
      <c r="E3" s="99" t="s">
        <v>84</v>
      </c>
      <c r="F3" s="99"/>
      <c r="G3" s="106" t="s">
        <v>85</v>
      </c>
      <c r="H3" s="106"/>
    </row>
    <row r="4" spans="1:8" s="18" customFormat="1" ht="31.5" customHeight="1">
      <c r="A4" s="105"/>
      <c r="B4" s="105"/>
      <c r="C4" s="105" t="s">
        <v>86</v>
      </c>
      <c r="D4" s="105" t="s">
        <v>87</v>
      </c>
      <c r="E4" s="99" t="s">
        <v>86</v>
      </c>
      <c r="F4" s="99" t="s">
        <v>87</v>
      </c>
      <c r="G4" s="100" t="s">
        <v>20</v>
      </c>
      <c r="H4" s="100" t="s">
        <v>87</v>
      </c>
    </row>
    <row r="5" spans="1:8" s="18" customFormat="1" ht="26.25" customHeight="1">
      <c r="A5" s="105"/>
      <c r="B5" s="105"/>
      <c r="C5" s="105"/>
      <c r="D5" s="105"/>
      <c r="E5" s="99"/>
      <c r="F5" s="99"/>
      <c r="G5" s="100"/>
      <c r="H5" s="100"/>
    </row>
    <row r="6" spans="1:8">
      <c r="A6" s="19">
        <v>1</v>
      </c>
      <c r="B6" s="3" t="s">
        <v>114</v>
      </c>
      <c r="C6" s="3">
        <v>40</v>
      </c>
      <c r="D6" s="3">
        <v>293</v>
      </c>
      <c r="E6" s="3">
        <v>15</v>
      </c>
      <c r="F6" s="3">
        <v>103</v>
      </c>
      <c r="G6" s="3">
        <v>0</v>
      </c>
      <c r="H6" s="20">
        <v>0</v>
      </c>
    </row>
    <row r="7" spans="1:8">
      <c r="A7" s="19">
        <v>2</v>
      </c>
      <c r="B7" s="3" t="s">
        <v>115</v>
      </c>
      <c r="C7" s="3">
        <v>17</v>
      </c>
      <c r="D7" s="3">
        <v>68</v>
      </c>
      <c r="E7" s="3">
        <v>7</v>
      </c>
      <c r="F7" s="3">
        <v>18</v>
      </c>
      <c r="G7" s="3">
        <v>2</v>
      </c>
      <c r="H7" s="20">
        <v>4</v>
      </c>
    </row>
    <row r="8" spans="1:8">
      <c r="A8" s="19">
        <v>3</v>
      </c>
      <c r="B8" s="3" t="s">
        <v>116</v>
      </c>
      <c r="C8" s="3">
        <v>0</v>
      </c>
      <c r="D8" s="3">
        <v>26</v>
      </c>
      <c r="E8" s="3">
        <v>0</v>
      </c>
      <c r="F8" s="3">
        <v>0</v>
      </c>
      <c r="G8" s="3">
        <v>0</v>
      </c>
      <c r="H8" s="20">
        <v>0</v>
      </c>
    </row>
    <row r="9" spans="1:8">
      <c r="A9" s="19">
        <v>4</v>
      </c>
      <c r="B9" s="3" t="s">
        <v>117</v>
      </c>
      <c r="C9" s="3">
        <v>0</v>
      </c>
      <c r="D9" s="3">
        <v>0</v>
      </c>
      <c r="E9" s="3">
        <v>0</v>
      </c>
      <c r="F9" s="3">
        <v>60</v>
      </c>
      <c r="G9" s="3">
        <v>4</v>
      </c>
      <c r="H9" s="20">
        <v>4</v>
      </c>
    </row>
    <row r="10" spans="1:8">
      <c r="A10" s="19">
        <v>5</v>
      </c>
      <c r="B10" s="3" t="s">
        <v>119</v>
      </c>
      <c r="C10" s="3">
        <v>0</v>
      </c>
      <c r="D10" s="3">
        <v>90</v>
      </c>
      <c r="E10" s="3">
        <v>0</v>
      </c>
      <c r="F10" s="3">
        <v>0</v>
      </c>
      <c r="G10" s="3">
        <v>0</v>
      </c>
      <c r="H10" s="20">
        <v>0</v>
      </c>
    </row>
    <row r="11" spans="1:8">
      <c r="A11" s="19">
        <v>6</v>
      </c>
      <c r="B11" s="3" t="s">
        <v>120</v>
      </c>
      <c r="C11" s="3">
        <v>1</v>
      </c>
      <c r="D11" s="3">
        <v>1</v>
      </c>
      <c r="E11" s="3">
        <v>2</v>
      </c>
      <c r="F11" s="3">
        <v>22</v>
      </c>
      <c r="G11" s="3">
        <v>0</v>
      </c>
      <c r="H11" s="20">
        <v>0</v>
      </c>
    </row>
    <row r="12" spans="1:8">
      <c r="A12" s="19">
        <v>7</v>
      </c>
      <c r="B12" s="38" t="s">
        <v>121</v>
      </c>
      <c r="C12" s="37">
        <v>11</v>
      </c>
      <c r="D12" s="37">
        <v>22</v>
      </c>
      <c r="E12" s="37" t="s">
        <v>122</v>
      </c>
      <c r="F12" s="37" t="s">
        <v>122</v>
      </c>
      <c r="G12" s="37" t="s">
        <v>122</v>
      </c>
      <c r="H12" s="39" t="s">
        <v>122</v>
      </c>
    </row>
    <row r="13" spans="1:8">
      <c r="A13" s="19">
        <v>8</v>
      </c>
      <c r="B13" s="38" t="s">
        <v>123</v>
      </c>
      <c r="C13" s="37">
        <v>0</v>
      </c>
      <c r="D13" s="37">
        <v>180</v>
      </c>
      <c r="E13" s="37">
        <v>0</v>
      </c>
      <c r="F13" s="37">
        <v>0</v>
      </c>
      <c r="G13" s="37">
        <v>0</v>
      </c>
      <c r="H13" s="39">
        <v>0</v>
      </c>
    </row>
    <row r="14" spans="1:8">
      <c r="A14" s="19">
        <v>9</v>
      </c>
      <c r="B14" s="38" t="s">
        <v>125</v>
      </c>
      <c r="C14" s="37">
        <v>0</v>
      </c>
      <c r="D14" s="37">
        <v>55</v>
      </c>
      <c r="E14" s="37">
        <v>0</v>
      </c>
      <c r="F14" s="37">
        <v>0</v>
      </c>
      <c r="G14" s="37">
        <v>0</v>
      </c>
      <c r="H14" s="39">
        <v>0</v>
      </c>
    </row>
    <row r="15" spans="1:8">
      <c r="A15" s="19">
        <v>10</v>
      </c>
      <c r="B15" s="38" t="s">
        <v>127</v>
      </c>
      <c r="C15" s="37">
        <v>30</v>
      </c>
      <c r="D15" s="37">
        <v>58</v>
      </c>
      <c r="E15" s="37">
        <v>0</v>
      </c>
      <c r="F15" s="37">
        <v>0</v>
      </c>
      <c r="G15" s="37">
        <v>0</v>
      </c>
      <c r="H15" s="39">
        <v>0</v>
      </c>
    </row>
    <row r="16" spans="1:8">
      <c r="A16" s="19">
        <v>11</v>
      </c>
      <c r="B16" s="38" t="s">
        <v>128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9">
        <v>0</v>
      </c>
    </row>
    <row r="17" spans="1:8">
      <c r="A17" s="19">
        <v>12</v>
      </c>
      <c r="B17" s="38" t="s">
        <v>129</v>
      </c>
      <c r="C17" s="36" t="s">
        <v>130</v>
      </c>
      <c r="D17" s="36" t="s">
        <v>130</v>
      </c>
      <c r="E17" s="36" t="s">
        <v>130</v>
      </c>
      <c r="F17" s="36" t="s">
        <v>130</v>
      </c>
      <c r="G17" s="36" t="s">
        <v>130</v>
      </c>
      <c r="H17" s="43" t="s">
        <v>130</v>
      </c>
    </row>
    <row r="18" spans="1:8">
      <c r="A18" s="19">
        <v>13</v>
      </c>
      <c r="B18" s="38" t="s">
        <v>131</v>
      </c>
      <c r="C18" s="37">
        <v>0</v>
      </c>
      <c r="D18" s="37">
        <v>32</v>
      </c>
      <c r="E18" s="37">
        <v>0</v>
      </c>
      <c r="F18" s="37">
        <v>0</v>
      </c>
      <c r="G18" s="37">
        <v>0</v>
      </c>
      <c r="H18" s="39">
        <v>0</v>
      </c>
    </row>
    <row r="19" spans="1:8">
      <c r="A19" s="19">
        <v>14</v>
      </c>
      <c r="B19" s="38" t="s">
        <v>133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9">
        <v>0</v>
      </c>
    </row>
    <row r="20" spans="1:8">
      <c r="A20" s="19">
        <v>15</v>
      </c>
      <c r="B20" s="38" t="s">
        <v>135</v>
      </c>
      <c r="C20" s="37">
        <v>11</v>
      </c>
      <c r="D20" s="37">
        <v>42</v>
      </c>
      <c r="E20" s="37">
        <v>15</v>
      </c>
      <c r="F20" s="37">
        <v>20</v>
      </c>
      <c r="G20" s="37">
        <v>8</v>
      </c>
      <c r="H20" s="39">
        <v>12</v>
      </c>
    </row>
    <row r="21" spans="1:8">
      <c r="A21" s="19">
        <v>16</v>
      </c>
      <c r="B21" s="38" t="s">
        <v>136</v>
      </c>
      <c r="C21" s="37">
        <v>0</v>
      </c>
      <c r="D21" s="37">
        <v>28</v>
      </c>
      <c r="E21" s="37">
        <v>0</v>
      </c>
      <c r="F21" s="37">
        <v>0</v>
      </c>
      <c r="G21" s="37">
        <v>0</v>
      </c>
      <c r="H21" s="39">
        <v>0</v>
      </c>
    </row>
    <row r="22" spans="1:8">
      <c r="A22" s="19">
        <v>17</v>
      </c>
      <c r="B22" s="38" t="s">
        <v>137</v>
      </c>
      <c r="C22" s="37">
        <v>30</v>
      </c>
      <c r="D22" s="37">
        <v>0</v>
      </c>
      <c r="E22" s="37">
        <v>2</v>
      </c>
      <c r="F22" s="37">
        <v>18</v>
      </c>
      <c r="G22" s="37">
        <v>0</v>
      </c>
      <c r="H22" s="39">
        <v>0</v>
      </c>
    </row>
    <row r="23" spans="1:8" ht="15.75">
      <c r="A23" s="19">
        <v>18</v>
      </c>
      <c r="B23" s="34" t="s">
        <v>138</v>
      </c>
      <c r="C23" s="37">
        <v>90</v>
      </c>
      <c r="D23" s="37">
        <v>90</v>
      </c>
      <c r="E23" s="37">
        <v>0</v>
      </c>
      <c r="F23" s="37">
        <v>0</v>
      </c>
      <c r="G23" s="37">
        <v>0</v>
      </c>
      <c r="H23" s="39">
        <v>0</v>
      </c>
    </row>
    <row r="24" spans="1:8" ht="15.75">
      <c r="A24" s="19">
        <v>19</v>
      </c>
      <c r="B24" s="34" t="s">
        <v>139</v>
      </c>
      <c r="C24" s="37">
        <v>0</v>
      </c>
      <c r="D24" s="37">
        <v>0</v>
      </c>
      <c r="E24" s="37">
        <v>0</v>
      </c>
      <c r="F24" s="37">
        <v>8</v>
      </c>
      <c r="G24" s="37">
        <v>0</v>
      </c>
      <c r="H24" s="39">
        <v>0</v>
      </c>
    </row>
    <row r="25" spans="1:8">
      <c r="A25" s="19">
        <v>20</v>
      </c>
      <c r="B25" s="46" t="s">
        <v>140</v>
      </c>
      <c r="C25" s="37">
        <v>1</v>
      </c>
      <c r="D25" s="37">
        <v>0</v>
      </c>
      <c r="E25" s="37">
        <v>0</v>
      </c>
      <c r="F25" s="37">
        <v>0</v>
      </c>
      <c r="G25" s="37">
        <v>0</v>
      </c>
      <c r="H25" s="39">
        <v>0</v>
      </c>
    </row>
    <row r="26" spans="1:8">
      <c r="A26" s="19">
        <v>21</v>
      </c>
      <c r="B26" s="46" t="s">
        <v>141</v>
      </c>
      <c r="C26" s="37">
        <v>0</v>
      </c>
      <c r="D26" s="37">
        <v>120</v>
      </c>
      <c r="E26" s="37">
        <v>0</v>
      </c>
      <c r="F26" s="37">
        <v>0</v>
      </c>
      <c r="G26" s="37">
        <v>0</v>
      </c>
      <c r="H26" s="39">
        <v>0</v>
      </c>
    </row>
    <row r="27" spans="1:8">
      <c r="A27" s="19">
        <v>22</v>
      </c>
      <c r="B27" s="46" t="s">
        <v>142</v>
      </c>
      <c r="C27" s="37">
        <v>51</v>
      </c>
      <c r="D27" s="37">
        <v>468</v>
      </c>
      <c r="E27" s="37">
        <v>28</v>
      </c>
      <c r="F27" s="37">
        <v>115</v>
      </c>
      <c r="G27" s="37">
        <v>1</v>
      </c>
      <c r="H27" s="39">
        <v>0</v>
      </c>
    </row>
    <row r="28" spans="1:8">
      <c r="A28" s="19">
        <v>23</v>
      </c>
      <c r="B28" s="46" t="s">
        <v>143</v>
      </c>
      <c r="C28" s="37">
        <v>27</v>
      </c>
      <c r="D28" s="37">
        <v>60</v>
      </c>
      <c r="E28" s="37">
        <v>0</v>
      </c>
      <c r="F28" s="37">
        <v>0</v>
      </c>
      <c r="G28" s="37">
        <v>0</v>
      </c>
      <c r="H28" s="39">
        <v>0</v>
      </c>
    </row>
    <row r="29" spans="1:8">
      <c r="A29" s="19">
        <v>24</v>
      </c>
      <c r="B29" s="46" t="s">
        <v>144</v>
      </c>
      <c r="C29" s="37">
        <v>0</v>
      </c>
      <c r="D29" s="37">
        <v>120</v>
      </c>
      <c r="E29" s="37">
        <v>0</v>
      </c>
      <c r="F29" s="37">
        <v>120</v>
      </c>
      <c r="G29" s="37">
        <v>0</v>
      </c>
      <c r="H29" s="39">
        <v>0</v>
      </c>
    </row>
    <row r="30" spans="1:8">
      <c r="A30" s="19">
        <v>25</v>
      </c>
      <c r="B30" s="38" t="s">
        <v>145</v>
      </c>
      <c r="C30" s="37">
        <v>30</v>
      </c>
      <c r="D30" s="37">
        <v>30</v>
      </c>
      <c r="E30" s="37">
        <v>0</v>
      </c>
      <c r="F30" s="37">
        <v>11</v>
      </c>
      <c r="G30" s="37">
        <v>0</v>
      </c>
      <c r="H30" s="39">
        <v>0</v>
      </c>
    </row>
    <row r="31" spans="1:8">
      <c r="A31" s="19">
        <v>26</v>
      </c>
      <c r="B31" s="38" t="s">
        <v>147</v>
      </c>
      <c r="C31" s="37">
        <v>19</v>
      </c>
      <c r="D31" s="37">
        <v>540</v>
      </c>
      <c r="E31" s="37">
        <v>5</v>
      </c>
      <c r="F31" s="37">
        <v>76</v>
      </c>
      <c r="G31" s="37">
        <v>6</v>
      </c>
      <c r="H31" s="39">
        <v>140</v>
      </c>
    </row>
    <row r="32" spans="1:8">
      <c r="A32" s="19">
        <v>27</v>
      </c>
      <c r="B32" s="38" t="s">
        <v>149</v>
      </c>
      <c r="C32" s="37">
        <v>0</v>
      </c>
      <c r="D32" s="37">
        <v>49</v>
      </c>
      <c r="E32" s="37">
        <v>0</v>
      </c>
      <c r="F32" s="37">
        <v>0</v>
      </c>
      <c r="G32" s="37">
        <v>0</v>
      </c>
      <c r="H32" s="39">
        <v>0</v>
      </c>
    </row>
    <row r="33" spans="1:8">
      <c r="A33" s="19">
        <v>28</v>
      </c>
      <c r="B33" s="38" t="s">
        <v>150</v>
      </c>
      <c r="C33" s="37">
        <v>25</v>
      </c>
      <c r="D33" s="37">
        <v>20</v>
      </c>
      <c r="E33" s="37">
        <v>0</v>
      </c>
      <c r="F33" s="37">
        <v>0</v>
      </c>
      <c r="G33" s="37">
        <v>0</v>
      </c>
      <c r="H33" s="39">
        <v>0</v>
      </c>
    </row>
    <row r="34" spans="1:8">
      <c r="A34" s="19">
        <v>29</v>
      </c>
      <c r="B34" s="38" t="s">
        <v>151</v>
      </c>
      <c r="C34" s="37">
        <v>27</v>
      </c>
      <c r="D34" s="37">
        <v>60</v>
      </c>
      <c r="E34" s="37">
        <v>0</v>
      </c>
      <c r="F34" s="37">
        <v>0</v>
      </c>
      <c r="G34" s="37">
        <v>0</v>
      </c>
      <c r="H34" s="39">
        <v>0</v>
      </c>
    </row>
    <row r="35" spans="1:8">
      <c r="A35" s="19">
        <v>30</v>
      </c>
      <c r="B35" s="38" t="s">
        <v>152</v>
      </c>
      <c r="C35" s="37">
        <v>0</v>
      </c>
      <c r="D35" s="37">
        <v>31</v>
      </c>
      <c r="E35" s="37">
        <v>0</v>
      </c>
      <c r="F35" s="37">
        <v>0</v>
      </c>
      <c r="G35" s="37">
        <v>0</v>
      </c>
      <c r="H35" s="39">
        <v>0</v>
      </c>
    </row>
    <row r="36" spans="1:8" ht="15.75">
      <c r="A36" s="19">
        <v>31</v>
      </c>
      <c r="B36" s="34" t="s">
        <v>153</v>
      </c>
      <c r="C36" s="37">
        <v>0</v>
      </c>
      <c r="D36" s="37">
        <v>30</v>
      </c>
      <c r="E36" s="37">
        <v>0</v>
      </c>
      <c r="F36" s="37">
        <v>0</v>
      </c>
      <c r="G36" s="37">
        <v>0</v>
      </c>
      <c r="H36" s="39">
        <v>0</v>
      </c>
    </row>
    <row r="37" spans="1:8">
      <c r="A37" s="19">
        <v>32</v>
      </c>
      <c r="B37" s="38" t="s">
        <v>154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9">
        <v>0</v>
      </c>
    </row>
    <row r="38" spans="1:8">
      <c r="A38" s="19">
        <v>33</v>
      </c>
      <c r="B38" s="38" t="s">
        <v>155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9">
        <v>0</v>
      </c>
    </row>
    <row r="39" spans="1:8">
      <c r="A39" s="19">
        <v>34</v>
      </c>
      <c r="B39" s="38" t="s">
        <v>156</v>
      </c>
      <c r="C39" s="37">
        <v>1</v>
      </c>
      <c r="D39" s="37">
        <v>9</v>
      </c>
      <c r="E39" s="37">
        <v>2</v>
      </c>
      <c r="F39" s="37">
        <v>22</v>
      </c>
      <c r="G39" s="37">
        <v>1</v>
      </c>
      <c r="H39" s="39">
        <v>0</v>
      </c>
    </row>
    <row r="40" spans="1:8">
      <c r="A40" s="19">
        <v>35</v>
      </c>
      <c r="B40" s="46" t="s">
        <v>157</v>
      </c>
      <c r="C40" s="37">
        <v>33</v>
      </c>
      <c r="D40" s="37">
        <v>799</v>
      </c>
      <c r="E40" s="37">
        <v>64</v>
      </c>
      <c r="F40" s="37">
        <v>128</v>
      </c>
      <c r="G40" s="37">
        <v>4</v>
      </c>
      <c r="H40" s="39">
        <v>4</v>
      </c>
    </row>
    <row r="41" spans="1:8">
      <c r="A41" s="19">
        <v>36</v>
      </c>
      <c r="B41" s="38" t="s">
        <v>158</v>
      </c>
      <c r="C41" s="37">
        <v>14</v>
      </c>
      <c r="D41" s="37">
        <v>14</v>
      </c>
      <c r="E41" s="37">
        <v>2</v>
      </c>
      <c r="F41" s="37">
        <v>4</v>
      </c>
      <c r="G41" s="37">
        <v>0</v>
      </c>
      <c r="H41" s="39">
        <v>0</v>
      </c>
    </row>
    <row r="42" spans="1:8">
      <c r="A42" s="19">
        <v>37</v>
      </c>
      <c r="B42" s="38" t="s">
        <v>159</v>
      </c>
      <c r="C42" s="37">
        <v>8</v>
      </c>
      <c r="D42" s="37">
        <v>32</v>
      </c>
      <c r="E42" s="37">
        <v>0</v>
      </c>
      <c r="F42" s="37">
        <v>0</v>
      </c>
      <c r="G42" s="37">
        <v>0</v>
      </c>
      <c r="H42" s="39">
        <v>0</v>
      </c>
    </row>
    <row r="43" spans="1:8">
      <c r="A43" s="19">
        <v>38</v>
      </c>
      <c r="B43" s="38" t="s">
        <v>160</v>
      </c>
      <c r="C43" s="37">
        <v>0</v>
      </c>
      <c r="D43" s="37">
        <v>83</v>
      </c>
      <c r="E43" s="37">
        <v>0</v>
      </c>
      <c r="F43" s="37">
        <v>0</v>
      </c>
      <c r="G43" s="37">
        <v>0</v>
      </c>
      <c r="H43" s="39">
        <v>0</v>
      </c>
    </row>
    <row r="44" spans="1:8" ht="19.5" thickBot="1">
      <c r="A44" s="101" t="s">
        <v>88</v>
      </c>
      <c r="B44" s="102"/>
      <c r="C44" s="21">
        <f>SUM(C6:C43)</f>
        <v>466</v>
      </c>
      <c r="D44" s="21">
        <f t="shared" ref="D44:H44" si="0">SUM(D6:D43)</f>
        <v>3450</v>
      </c>
      <c r="E44" s="21">
        <f t="shared" si="0"/>
        <v>142</v>
      </c>
      <c r="F44" s="21">
        <f t="shared" si="0"/>
        <v>725</v>
      </c>
      <c r="G44" s="21">
        <f t="shared" si="0"/>
        <v>26</v>
      </c>
      <c r="H44" s="21">
        <f t="shared" si="0"/>
        <v>164</v>
      </c>
    </row>
  </sheetData>
  <mergeCells count="14">
    <mergeCell ref="F4:F5"/>
    <mergeCell ref="G4:G5"/>
    <mergeCell ref="H4:H5"/>
    <mergeCell ref="A44:B44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HDC</vt:lpstr>
      <vt:lpstr>ESB</vt:lpstr>
      <vt:lpstr>PTK</vt:lpstr>
      <vt:lpstr>SQAC-DQAC</vt:lpstr>
      <vt:lpstr>LMIS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2022-06-02T10:55:24Z</dcterms:modified>
</cp:coreProperties>
</file>